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david\Dropbox\_BudgetChallenge\Tools\"/>
    </mc:Choice>
  </mc:AlternateContent>
  <xr:revisionPtr revIDLastSave="0" documentId="13_ncr:1_{4EF1D759-800B-438A-9560-C36ABFAD6312}" xr6:coauthVersionLast="41" xr6:coauthVersionMax="41" xr10:uidLastSave="{00000000-0000-0000-0000-000000000000}"/>
  <bookViews>
    <workbookView xWindow="38280" yWindow="-120" windowWidth="51840" windowHeight="21240" xr2:uid="{00000000-000D-0000-FFFF-FFFF00000000}"/>
  </bookViews>
  <sheets>
    <sheet name="Budget Challenge CFS" sheetId="6" r:id="rId1"/>
    <sheet name="Sample Budget from Video" sheetId="2" r:id="rId2"/>
  </sheets>
  <definedNames>
    <definedName name="_xlnm.Print_Titles" localSheetId="0">'Budget Challenge CFS'!$11:$11</definedName>
    <definedName name="_xlnm.Print_Titles" localSheetId="1">'Sample Budget from Video'!$11:$11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 i="2" l="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M13" i="2"/>
  <c r="N13" i="2"/>
  <c r="A13" i="6"/>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M13" i="6"/>
  <c r="N13" i="6"/>
  <c r="O13" i="6" l="1"/>
  <c r="O13" i="2"/>
  <c r="N275" i="6" l="1"/>
  <c r="M275" i="6"/>
  <c r="N274" i="6"/>
  <c r="M274" i="6"/>
  <c r="N273" i="6"/>
  <c r="M273" i="6"/>
  <c r="N272" i="6"/>
  <c r="M272" i="6"/>
  <c r="N271" i="6"/>
  <c r="M271" i="6"/>
  <c r="N270" i="6"/>
  <c r="M270" i="6"/>
  <c r="N269" i="6"/>
  <c r="M269" i="6"/>
  <c r="N268" i="6"/>
  <c r="M268" i="6"/>
  <c r="N267" i="6"/>
  <c r="M267" i="6"/>
  <c r="N266" i="6"/>
  <c r="M266" i="6"/>
  <c r="N265" i="6"/>
  <c r="M265" i="6"/>
  <c r="N264" i="6"/>
  <c r="M264" i="6"/>
  <c r="N263" i="6"/>
  <c r="M263" i="6"/>
  <c r="N262" i="6"/>
  <c r="M262" i="6"/>
  <c r="N261" i="6"/>
  <c r="M261" i="6"/>
  <c r="N260" i="6"/>
  <c r="M260" i="6"/>
  <c r="N259" i="6"/>
  <c r="M259" i="6"/>
  <c r="N258" i="6"/>
  <c r="M258" i="6"/>
  <c r="N257" i="6"/>
  <c r="M257" i="6"/>
  <c r="N256" i="6"/>
  <c r="M256" i="6"/>
  <c r="N255" i="6"/>
  <c r="M255" i="6"/>
  <c r="N254" i="6"/>
  <c r="M254" i="6"/>
  <c r="N253" i="6"/>
  <c r="M253" i="6"/>
  <c r="N252" i="6"/>
  <c r="M252" i="6"/>
  <c r="N251" i="6"/>
  <c r="M251" i="6"/>
  <c r="N250" i="6"/>
  <c r="M250" i="6"/>
  <c r="N249" i="6"/>
  <c r="M249" i="6"/>
  <c r="N248" i="6"/>
  <c r="M248" i="6"/>
  <c r="N247" i="6"/>
  <c r="M247" i="6"/>
  <c r="N246" i="6"/>
  <c r="M246" i="6"/>
  <c r="N245" i="6"/>
  <c r="M245" i="6"/>
  <c r="N244" i="6"/>
  <c r="M244" i="6"/>
  <c r="N243" i="6"/>
  <c r="M243" i="6"/>
  <c r="N242" i="6"/>
  <c r="M242" i="6"/>
  <c r="N241" i="6"/>
  <c r="M241" i="6"/>
  <c r="N240" i="6"/>
  <c r="M240" i="6"/>
  <c r="N239" i="6"/>
  <c r="M239" i="6"/>
  <c r="N238" i="6"/>
  <c r="M238" i="6"/>
  <c r="N237" i="6"/>
  <c r="M237" i="6"/>
  <c r="N236" i="6"/>
  <c r="M236" i="6"/>
  <c r="N235" i="6"/>
  <c r="M235" i="6"/>
  <c r="N234" i="6"/>
  <c r="M234" i="6"/>
  <c r="N233" i="6"/>
  <c r="M233" i="6"/>
  <c r="N232" i="6"/>
  <c r="M232" i="6"/>
  <c r="N231" i="6"/>
  <c r="M231" i="6"/>
  <c r="N230" i="6"/>
  <c r="M230" i="6"/>
  <c r="N229" i="6"/>
  <c r="M229" i="6"/>
  <c r="N228" i="6"/>
  <c r="M228" i="6"/>
  <c r="N227" i="6"/>
  <c r="M227" i="6"/>
  <c r="N226" i="6"/>
  <c r="M226" i="6"/>
  <c r="N225" i="6"/>
  <c r="M225" i="6"/>
  <c r="N224" i="6"/>
  <c r="M224" i="6"/>
  <c r="N223" i="6"/>
  <c r="M223" i="6"/>
  <c r="N222" i="6"/>
  <c r="M222" i="6"/>
  <c r="N221" i="6"/>
  <c r="M221" i="6"/>
  <c r="N220" i="6"/>
  <c r="M220" i="6"/>
  <c r="N219" i="6"/>
  <c r="M219" i="6"/>
  <c r="N218" i="6"/>
  <c r="M218" i="6"/>
  <c r="N217" i="6"/>
  <c r="M217" i="6"/>
  <c r="N216" i="6"/>
  <c r="M216" i="6"/>
  <c r="N215" i="6"/>
  <c r="M215" i="6"/>
  <c r="N214" i="6"/>
  <c r="M214" i="6"/>
  <c r="N213" i="6"/>
  <c r="M213" i="6"/>
  <c r="N212" i="6"/>
  <c r="M212" i="6"/>
  <c r="N211" i="6"/>
  <c r="M211" i="6"/>
  <c r="N210" i="6"/>
  <c r="M210" i="6"/>
  <c r="N209" i="6"/>
  <c r="M209" i="6"/>
  <c r="N208" i="6"/>
  <c r="M208" i="6"/>
  <c r="N207" i="6"/>
  <c r="M207" i="6"/>
  <c r="N206" i="6"/>
  <c r="M206" i="6"/>
  <c r="N205" i="6"/>
  <c r="M205" i="6"/>
  <c r="N204" i="6"/>
  <c r="M204" i="6"/>
  <c r="N203" i="6"/>
  <c r="M203" i="6"/>
  <c r="N202" i="6"/>
  <c r="M202" i="6"/>
  <c r="N201" i="6"/>
  <c r="M201" i="6"/>
  <c r="N200" i="6"/>
  <c r="M200" i="6"/>
  <c r="N199" i="6"/>
  <c r="M199" i="6"/>
  <c r="N198" i="6"/>
  <c r="M198" i="6"/>
  <c r="N197" i="6"/>
  <c r="M197" i="6"/>
  <c r="N196" i="6"/>
  <c r="M196" i="6"/>
  <c r="N195" i="6"/>
  <c r="M195" i="6"/>
  <c r="N194" i="6"/>
  <c r="M194" i="6"/>
  <c r="N193" i="6"/>
  <c r="M193" i="6"/>
  <c r="N192" i="6"/>
  <c r="M192" i="6"/>
  <c r="N191" i="6"/>
  <c r="M191" i="6"/>
  <c r="N190" i="6"/>
  <c r="M190" i="6"/>
  <c r="N189" i="6"/>
  <c r="M189" i="6"/>
  <c r="N188" i="6"/>
  <c r="M188" i="6"/>
  <c r="N187" i="6"/>
  <c r="M187" i="6"/>
  <c r="N186" i="6"/>
  <c r="M186" i="6"/>
  <c r="N185" i="6"/>
  <c r="M185" i="6"/>
  <c r="N184" i="6"/>
  <c r="M184" i="6"/>
  <c r="N183" i="6"/>
  <c r="M183" i="6"/>
  <c r="N182" i="6"/>
  <c r="M182" i="6"/>
  <c r="N181" i="6"/>
  <c r="M181" i="6"/>
  <c r="N180" i="6"/>
  <c r="M180" i="6"/>
  <c r="N179" i="6"/>
  <c r="M179" i="6"/>
  <c r="N178" i="6"/>
  <c r="M178" i="6"/>
  <c r="N177" i="6"/>
  <c r="M177" i="6"/>
  <c r="N176" i="6"/>
  <c r="M176" i="6"/>
  <c r="N175" i="6"/>
  <c r="M175" i="6"/>
  <c r="N174" i="6"/>
  <c r="M174" i="6"/>
  <c r="N173" i="6"/>
  <c r="M173" i="6"/>
  <c r="N172" i="6"/>
  <c r="M172" i="6"/>
  <c r="N171" i="6"/>
  <c r="M171" i="6"/>
  <c r="N170" i="6"/>
  <c r="M170" i="6"/>
  <c r="N169" i="6"/>
  <c r="M169" i="6"/>
  <c r="N168" i="6"/>
  <c r="M168" i="6"/>
  <c r="N167" i="6"/>
  <c r="M167" i="6"/>
  <c r="N166" i="6"/>
  <c r="M166" i="6"/>
  <c r="N165" i="6"/>
  <c r="M165" i="6"/>
  <c r="N164" i="6"/>
  <c r="M164" i="6"/>
  <c r="N163" i="6"/>
  <c r="M163" i="6"/>
  <c r="N162" i="6"/>
  <c r="M162" i="6"/>
  <c r="N161" i="6"/>
  <c r="M161" i="6"/>
  <c r="N160" i="6"/>
  <c r="M160" i="6"/>
  <c r="N159" i="6"/>
  <c r="M159" i="6"/>
  <c r="N158" i="6"/>
  <c r="M158" i="6"/>
  <c r="N157" i="6"/>
  <c r="M157" i="6"/>
  <c r="N156" i="6"/>
  <c r="M156" i="6"/>
  <c r="N155" i="6"/>
  <c r="M155" i="6"/>
  <c r="N154" i="6"/>
  <c r="M154" i="6"/>
  <c r="N153" i="6"/>
  <c r="M153" i="6"/>
  <c r="N152" i="6"/>
  <c r="M152" i="6"/>
  <c r="N151" i="6"/>
  <c r="M151" i="6"/>
  <c r="N150" i="6"/>
  <c r="M150" i="6"/>
  <c r="N149" i="6"/>
  <c r="M149" i="6"/>
  <c r="N148" i="6"/>
  <c r="M148" i="6"/>
  <c r="N147" i="6"/>
  <c r="M147" i="6"/>
  <c r="N146" i="6"/>
  <c r="M146" i="6"/>
  <c r="N145" i="6"/>
  <c r="M145" i="6"/>
  <c r="N144" i="6"/>
  <c r="M144" i="6"/>
  <c r="N143" i="6"/>
  <c r="M143" i="6"/>
  <c r="N142" i="6"/>
  <c r="M142" i="6"/>
  <c r="N141" i="6"/>
  <c r="M141" i="6"/>
  <c r="N140" i="6"/>
  <c r="M140" i="6"/>
  <c r="N139" i="6"/>
  <c r="M139" i="6"/>
  <c r="N138" i="6"/>
  <c r="M138" i="6"/>
  <c r="N137" i="6"/>
  <c r="M137" i="6"/>
  <c r="N136" i="6"/>
  <c r="M136" i="6"/>
  <c r="N135" i="6"/>
  <c r="M135" i="6"/>
  <c r="N134" i="6"/>
  <c r="M134" i="6"/>
  <c r="N133" i="6"/>
  <c r="M133" i="6"/>
  <c r="N132" i="6"/>
  <c r="M132" i="6"/>
  <c r="N131" i="6"/>
  <c r="M131" i="6"/>
  <c r="N130" i="6"/>
  <c r="M130" i="6"/>
  <c r="N129" i="6"/>
  <c r="M129" i="6"/>
  <c r="N128" i="6"/>
  <c r="M128" i="6"/>
  <c r="N127" i="6"/>
  <c r="M127" i="6"/>
  <c r="N126" i="6"/>
  <c r="M126" i="6"/>
  <c r="N125" i="6"/>
  <c r="M125" i="6"/>
  <c r="N124" i="6"/>
  <c r="M124" i="6"/>
  <c r="N123" i="6"/>
  <c r="M123" i="6"/>
  <c r="N122" i="6"/>
  <c r="M122" i="6"/>
  <c r="N121" i="6"/>
  <c r="M121" i="6"/>
  <c r="N120" i="6"/>
  <c r="M120" i="6"/>
  <c r="N119" i="6"/>
  <c r="M119" i="6"/>
  <c r="N118" i="6"/>
  <c r="M118" i="6"/>
  <c r="N117" i="6"/>
  <c r="M117" i="6"/>
  <c r="N116" i="6"/>
  <c r="M116" i="6"/>
  <c r="N115" i="6"/>
  <c r="M115" i="6"/>
  <c r="N114" i="6"/>
  <c r="M114" i="6"/>
  <c r="N113" i="6"/>
  <c r="M113" i="6"/>
  <c r="N112" i="6"/>
  <c r="M112" i="6"/>
  <c r="N111" i="6"/>
  <c r="M111" i="6"/>
  <c r="N110" i="6"/>
  <c r="M110" i="6"/>
  <c r="N109" i="6"/>
  <c r="M109" i="6"/>
  <c r="N108" i="6"/>
  <c r="M108" i="6"/>
  <c r="N107" i="6"/>
  <c r="M107" i="6"/>
  <c r="N106" i="6"/>
  <c r="M106" i="6"/>
  <c r="N105" i="6"/>
  <c r="M105" i="6"/>
  <c r="N104" i="6"/>
  <c r="M104" i="6"/>
  <c r="N103" i="6"/>
  <c r="M103" i="6"/>
  <c r="N102" i="6"/>
  <c r="M102" i="6"/>
  <c r="N101" i="6"/>
  <c r="M101" i="6"/>
  <c r="N100" i="6"/>
  <c r="M100" i="6"/>
  <c r="N99" i="6"/>
  <c r="M99" i="6"/>
  <c r="N98" i="6"/>
  <c r="M98" i="6"/>
  <c r="N97" i="6"/>
  <c r="M97" i="6"/>
  <c r="N96" i="6"/>
  <c r="M96" i="6"/>
  <c r="N95" i="6"/>
  <c r="M95" i="6"/>
  <c r="N94" i="6"/>
  <c r="M94" i="6"/>
  <c r="N93" i="6"/>
  <c r="M93" i="6"/>
  <c r="N92" i="6"/>
  <c r="M92" i="6"/>
  <c r="N91" i="6"/>
  <c r="M91" i="6"/>
  <c r="N90" i="6"/>
  <c r="M90" i="6"/>
  <c r="N89" i="6"/>
  <c r="M89" i="6"/>
  <c r="N88" i="6"/>
  <c r="M88" i="6"/>
  <c r="N87" i="6"/>
  <c r="M87" i="6"/>
  <c r="N86" i="6"/>
  <c r="M86" i="6"/>
  <c r="N85" i="6"/>
  <c r="M85" i="6"/>
  <c r="N84" i="6"/>
  <c r="M84" i="6"/>
  <c r="L83" i="6"/>
  <c r="K83" i="6"/>
  <c r="J83" i="6"/>
  <c r="I83" i="6"/>
  <c r="H83" i="6"/>
  <c r="G83" i="6"/>
  <c r="F83" i="6"/>
  <c r="E83" i="6"/>
  <c r="D83" i="6"/>
  <c r="C83" i="6"/>
  <c r="B83" i="6"/>
  <c r="N82" i="6"/>
  <c r="M82" i="6"/>
  <c r="N81" i="6"/>
  <c r="M81" i="6"/>
  <c r="N80" i="6"/>
  <c r="M80" i="6"/>
  <c r="N79" i="6"/>
  <c r="M79" i="6"/>
  <c r="N78" i="6"/>
  <c r="M78" i="6"/>
  <c r="N77" i="6"/>
  <c r="M77" i="6"/>
  <c r="N76" i="6"/>
  <c r="M76" i="6"/>
  <c r="N75" i="6"/>
  <c r="M75" i="6"/>
  <c r="N74" i="6"/>
  <c r="M74" i="6"/>
  <c r="N73" i="6"/>
  <c r="M73" i="6"/>
  <c r="N72" i="6"/>
  <c r="M72" i="6"/>
  <c r="N71" i="6"/>
  <c r="M71" i="6"/>
  <c r="N70" i="6"/>
  <c r="M70" i="6"/>
  <c r="N69" i="6"/>
  <c r="M69" i="6"/>
  <c r="N68" i="6"/>
  <c r="M68" i="6"/>
  <c r="N67" i="6"/>
  <c r="M67" i="6"/>
  <c r="N66" i="6"/>
  <c r="M66" i="6"/>
  <c r="N65" i="6"/>
  <c r="M65" i="6"/>
  <c r="N64" i="6"/>
  <c r="M64" i="6"/>
  <c r="N63" i="6"/>
  <c r="M63" i="6"/>
  <c r="N62" i="6"/>
  <c r="M62" i="6"/>
  <c r="N61" i="6"/>
  <c r="M61" i="6"/>
  <c r="N60" i="6"/>
  <c r="M60" i="6"/>
  <c r="N59" i="6"/>
  <c r="M59" i="6"/>
  <c r="N58" i="6"/>
  <c r="M58" i="6"/>
  <c r="N57" i="6"/>
  <c r="M57" i="6"/>
  <c r="N56" i="6"/>
  <c r="M56" i="6"/>
  <c r="N55" i="6"/>
  <c r="M55" i="6"/>
  <c r="N54" i="6"/>
  <c r="M54" i="6"/>
  <c r="N53" i="6"/>
  <c r="M53" i="6"/>
  <c r="N52" i="6"/>
  <c r="M52" i="6"/>
  <c r="N51" i="6"/>
  <c r="M51" i="6"/>
  <c r="N50" i="6"/>
  <c r="M50" i="6"/>
  <c r="N49" i="6"/>
  <c r="M49" i="6"/>
  <c r="N48" i="6"/>
  <c r="M48" i="6"/>
  <c r="N47" i="6"/>
  <c r="M47" i="6"/>
  <c r="N46" i="6"/>
  <c r="M46" i="6"/>
  <c r="N45" i="6"/>
  <c r="M45" i="6"/>
  <c r="N44" i="6"/>
  <c r="M44" i="6"/>
  <c r="N43" i="6"/>
  <c r="M43" i="6"/>
  <c r="N42" i="6"/>
  <c r="M42" i="6"/>
  <c r="N41" i="6"/>
  <c r="M41" i="6"/>
  <c r="N40" i="6"/>
  <c r="M40" i="6"/>
  <c r="N39" i="6"/>
  <c r="M39" i="6"/>
  <c r="N38" i="6"/>
  <c r="M38" i="6"/>
  <c r="N37" i="6"/>
  <c r="M37" i="6"/>
  <c r="N36" i="6"/>
  <c r="M36" i="6"/>
  <c r="N35" i="6"/>
  <c r="M35" i="6"/>
  <c r="N34" i="6"/>
  <c r="M34" i="6"/>
  <c r="N33" i="6"/>
  <c r="M33" i="6"/>
  <c r="N32" i="6"/>
  <c r="M32" i="6"/>
  <c r="N31" i="6"/>
  <c r="M31" i="6"/>
  <c r="N30" i="6"/>
  <c r="M30" i="6"/>
  <c r="N29" i="6"/>
  <c r="M29" i="6"/>
  <c r="N28" i="6"/>
  <c r="M28" i="6"/>
  <c r="N27" i="6"/>
  <c r="M27" i="6"/>
  <c r="N26" i="6"/>
  <c r="M26" i="6"/>
  <c r="N25" i="6"/>
  <c r="M25" i="6"/>
  <c r="N24" i="6"/>
  <c r="M24" i="6"/>
  <c r="N23" i="6"/>
  <c r="M23" i="6"/>
  <c r="N22" i="6"/>
  <c r="M22" i="6"/>
  <c r="N21" i="6"/>
  <c r="M21" i="6"/>
  <c r="N20" i="6"/>
  <c r="M20" i="6"/>
  <c r="N19" i="6"/>
  <c r="M19" i="6"/>
  <c r="N18" i="6"/>
  <c r="M18" i="6"/>
  <c r="N17" i="6"/>
  <c r="M17" i="6"/>
  <c r="N16" i="6"/>
  <c r="M16" i="6"/>
  <c r="N15" i="6"/>
  <c r="M15" i="6"/>
  <c r="N14" i="6"/>
  <c r="M14" i="6"/>
  <c r="O14" i="6" l="1"/>
  <c r="O15" i="6" s="1"/>
  <c r="O16" i="6" s="1"/>
  <c r="O17" i="6" s="1"/>
  <c r="O18" i="6" s="1"/>
  <c r="O19" i="6" s="1"/>
  <c r="O20" i="6" s="1"/>
  <c r="O21" i="6" s="1"/>
  <c r="O22" i="6" s="1"/>
  <c r="O23" i="6" s="1"/>
  <c r="O24" i="6" s="1"/>
  <c r="O25" i="6" s="1"/>
  <c r="O26" i="6" s="1"/>
  <c r="O27" i="6" s="1"/>
  <c r="O28" i="6" s="1"/>
  <c r="O29" i="6" s="1"/>
  <c r="O30" i="6" s="1"/>
  <c r="O31" i="6" s="1"/>
  <c r="O32" i="6" s="1"/>
  <c r="O33" i="6" s="1"/>
  <c r="O34" i="6" s="1"/>
  <c r="O35" i="6" s="1"/>
  <c r="O36" i="6" s="1"/>
  <c r="O37" i="6" s="1"/>
  <c r="O38" i="6" s="1"/>
  <c r="O39" i="6" s="1"/>
  <c r="O40" i="6" s="1"/>
  <c r="O41" i="6" s="1"/>
  <c r="O42" i="6" s="1"/>
  <c r="O43" i="6" s="1"/>
  <c r="O44" i="6" s="1"/>
  <c r="O45" i="6" s="1"/>
  <c r="O46" i="6" s="1"/>
  <c r="O47" i="6" s="1"/>
  <c r="O48" i="6" s="1"/>
  <c r="O49" i="6" s="1"/>
  <c r="O50" i="6" s="1"/>
  <c r="O51" i="6" s="1"/>
  <c r="O52" i="6" s="1"/>
  <c r="O53" i="6" s="1"/>
  <c r="O54" i="6" s="1"/>
  <c r="O55" i="6" s="1"/>
  <c r="O56" i="6" s="1"/>
  <c r="O57" i="6" s="1"/>
  <c r="O58" i="6" s="1"/>
  <c r="O59" i="6" s="1"/>
  <c r="O60" i="6" s="1"/>
  <c r="O61" i="6" s="1"/>
  <c r="O62" i="6" s="1"/>
  <c r="O63" i="6" s="1"/>
  <c r="O64" i="6" s="1"/>
  <c r="O65" i="6" s="1"/>
  <c r="O66" i="6" s="1"/>
  <c r="O67" i="6" s="1"/>
  <c r="O68" i="6" s="1"/>
  <c r="O69" i="6" s="1"/>
  <c r="O70" i="6" s="1"/>
  <c r="O71" i="6" s="1"/>
  <c r="O72" i="6" s="1"/>
  <c r="O73" i="6" s="1"/>
  <c r="O74" i="6" s="1"/>
  <c r="O75" i="6" s="1"/>
  <c r="O76" i="6" s="1"/>
  <c r="O77" i="6" s="1"/>
  <c r="O78" i="6" s="1"/>
  <c r="O79" i="6" s="1"/>
  <c r="O80" i="6" s="1"/>
  <c r="O81" i="6" s="1"/>
  <c r="O82" i="6" s="1"/>
  <c r="M83" i="6"/>
  <c r="N83" i="6"/>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O83" i="6" l="1"/>
  <c r="O84" i="6" s="1"/>
  <c r="O85" i="6" s="1"/>
  <c r="O86" i="6" s="1"/>
  <c r="O87" i="6" s="1"/>
  <c r="O88" i="6" s="1"/>
  <c r="O89" i="6" s="1"/>
  <c r="O90" i="6" s="1"/>
  <c r="O91" i="6" s="1"/>
  <c r="O92" i="6" s="1"/>
  <c r="O93" i="6" s="1"/>
  <c r="O94" i="6" s="1"/>
  <c r="O95" i="6" s="1"/>
  <c r="O96" i="6" s="1"/>
  <c r="O97" i="6" s="1"/>
  <c r="O98" i="6" s="1"/>
  <c r="O99" i="6" s="1"/>
  <c r="O100" i="6" s="1"/>
  <c r="O101" i="6" s="1"/>
  <c r="O102" i="6" s="1"/>
  <c r="O103" i="6" s="1"/>
  <c r="O104" i="6" s="1"/>
  <c r="O105" i="6" s="1"/>
  <c r="O106" i="6" s="1"/>
  <c r="O107" i="6" s="1"/>
  <c r="O108" i="6" s="1"/>
  <c r="O109" i="6" s="1"/>
  <c r="O110" i="6" s="1"/>
  <c r="O111" i="6" s="1"/>
  <c r="O112" i="6" s="1"/>
  <c r="O113" i="6" s="1"/>
  <c r="O114" i="6" s="1"/>
  <c r="O115" i="6" s="1"/>
  <c r="O116" i="6" s="1"/>
  <c r="O117" i="6" s="1"/>
  <c r="O118" i="6" s="1"/>
  <c r="O119" i="6" s="1"/>
  <c r="O120" i="6" s="1"/>
  <c r="O121" i="6" s="1"/>
  <c r="O122" i="6" s="1"/>
  <c r="O123" i="6" s="1"/>
  <c r="O124" i="6" s="1"/>
  <c r="O125" i="6" s="1"/>
  <c r="O126" i="6" s="1"/>
  <c r="O127" i="6" s="1"/>
  <c r="O128" i="6" s="1"/>
  <c r="O129" i="6" s="1"/>
  <c r="O130" i="6" s="1"/>
  <c r="O131" i="6" s="1"/>
  <c r="O132" i="6" s="1"/>
  <c r="O133" i="6" s="1"/>
  <c r="O134" i="6" s="1"/>
  <c r="O135" i="6" s="1"/>
  <c r="O136" i="6" s="1"/>
  <c r="O137" i="6" s="1"/>
  <c r="O138" i="6" s="1"/>
  <c r="O139" i="6" s="1"/>
  <c r="O140" i="6" s="1"/>
  <c r="O141" i="6" s="1"/>
  <c r="O142" i="6" s="1"/>
  <c r="O143" i="6" s="1"/>
  <c r="O144" i="6" s="1"/>
  <c r="O145" i="6" s="1"/>
  <c r="O146" i="6" s="1"/>
  <c r="O147" i="6" s="1"/>
  <c r="O148" i="6" s="1"/>
  <c r="O149" i="6" s="1"/>
  <c r="O150" i="6" s="1"/>
  <c r="O151" i="6" s="1"/>
  <c r="O152" i="6" s="1"/>
  <c r="O153" i="6" s="1"/>
  <c r="O154" i="6" s="1"/>
  <c r="O155" i="6" s="1"/>
  <c r="O156" i="6" s="1"/>
  <c r="O157" i="6" s="1"/>
  <c r="O158" i="6" s="1"/>
  <c r="O159" i="6" s="1"/>
  <c r="O160" i="6" s="1"/>
  <c r="O161" i="6" s="1"/>
  <c r="O162" i="6" s="1"/>
  <c r="O163" i="6" s="1"/>
  <c r="O164" i="6" s="1"/>
  <c r="O165" i="6" s="1"/>
  <c r="O166" i="6" s="1"/>
  <c r="O167" i="6" s="1"/>
  <c r="O168" i="6" s="1"/>
  <c r="O169" i="6" s="1"/>
  <c r="O170" i="6" s="1"/>
  <c r="O171" i="6" s="1"/>
  <c r="O172" i="6" s="1"/>
  <c r="O173" i="6" s="1"/>
  <c r="O174" i="6" s="1"/>
  <c r="O175" i="6" s="1"/>
  <c r="O176" i="6" s="1"/>
  <c r="O177" i="6" s="1"/>
  <c r="O178" i="6" s="1"/>
  <c r="O179" i="6" s="1"/>
  <c r="O180" i="6" s="1"/>
  <c r="O181" i="6" s="1"/>
  <c r="O182" i="6" s="1"/>
  <c r="O183" i="6" s="1"/>
  <c r="O184" i="6" s="1"/>
  <c r="O185" i="6" s="1"/>
  <c r="O186" i="6" s="1"/>
  <c r="O187" i="6" s="1"/>
  <c r="O188" i="6" s="1"/>
  <c r="O189" i="6" s="1"/>
  <c r="O190" i="6" s="1"/>
  <c r="O191" i="6" s="1"/>
  <c r="O192" i="6" s="1"/>
  <c r="O193" i="6" s="1"/>
  <c r="O194" i="6" s="1"/>
  <c r="O195" i="6" s="1"/>
  <c r="O196" i="6" s="1"/>
  <c r="O197" i="6" s="1"/>
  <c r="O198" i="6" s="1"/>
  <c r="O199" i="6" s="1"/>
  <c r="O200" i="6" s="1"/>
  <c r="O201" i="6" s="1"/>
  <c r="O202" i="6" s="1"/>
  <c r="O203" i="6" s="1"/>
  <c r="O204" i="6" s="1"/>
  <c r="O205" i="6" s="1"/>
  <c r="O206" i="6" s="1"/>
  <c r="O207" i="6" s="1"/>
  <c r="O208" i="6" s="1"/>
  <c r="O209" i="6" s="1"/>
  <c r="O210" i="6" s="1"/>
  <c r="O211" i="6" s="1"/>
  <c r="O212" i="6" s="1"/>
  <c r="O213" i="6" s="1"/>
  <c r="O214" i="6" s="1"/>
  <c r="O215" i="6" s="1"/>
  <c r="O216" i="6" s="1"/>
  <c r="O217" i="6" s="1"/>
  <c r="O218" i="6" s="1"/>
  <c r="O219" i="6" s="1"/>
  <c r="O220" i="6" s="1"/>
  <c r="O221" i="6" s="1"/>
  <c r="O222" i="6" s="1"/>
  <c r="O223" i="6" s="1"/>
  <c r="O224" i="6" s="1"/>
  <c r="O225" i="6" s="1"/>
  <c r="O226" i="6" s="1"/>
  <c r="O227" i="6" s="1"/>
  <c r="O228" i="6" s="1"/>
  <c r="O229" i="6" s="1"/>
  <c r="O230" i="6" s="1"/>
  <c r="O231" i="6" s="1"/>
  <c r="O232" i="6" s="1"/>
  <c r="O233" i="6" s="1"/>
  <c r="O234" i="6" s="1"/>
  <c r="O235" i="6" s="1"/>
  <c r="O236" i="6" s="1"/>
  <c r="O237" i="6" s="1"/>
  <c r="O238" i="6" s="1"/>
  <c r="O239" i="6" s="1"/>
  <c r="O240" i="6" s="1"/>
  <c r="O241" i="6" s="1"/>
  <c r="O242" i="6" s="1"/>
  <c r="O243" i="6" s="1"/>
  <c r="O244" i="6" s="1"/>
  <c r="O245" i="6" s="1"/>
  <c r="O246" i="6" s="1"/>
  <c r="O247" i="6" s="1"/>
  <c r="O248" i="6" s="1"/>
  <c r="O249" i="6" s="1"/>
  <c r="O250" i="6" s="1"/>
  <c r="O251" i="6" s="1"/>
  <c r="O252" i="6" s="1"/>
  <c r="O253" i="6" s="1"/>
  <c r="O254" i="6" s="1"/>
  <c r="O255" i="6" s="1"/>
  <c r="O256" i="6" s="1"/>
  <c r="O257" i="6" s="1"/>
  <c r="O258" i="6" s="1"/>
  <c r="O259" i="6" s="1"/>
  <c r="O260" i="6" s="1"/>
  <c r="O261" i="6" s="1"/>
  <c r="O262" i="6" s="1"/>
  <c r="O263" i="6" s="1"/>
  <c r="O264" i="6" s="1"/>
  <c r="O265" i="6" s="1"/>
  <c r="O266" i="6" s="1"/>
  <c r="O267" i="6" s="1"/>
  <c r="O268" i="6" s="1"/>
  <c r="O269" i="6" s="1"/>
  <c r="O270" i="6" s="1"/>
  <c r="O271" i="6" s="1"/>
  <c r="O272" i="6" s="1"/>
  <c r="O273" i="6" s="1"/>
  <c r="O274" i="6" s="1"/>
  <c r="O275" i="6" s="1"/>
  <c r="L83" i="2" l="1"/>
  <c r="K83" i="2"/>
  <c r="J83" i="2"/>
  <c r="I83" i="2"/>
  <c r="H83" i="2"/>
  <c r="G83" i="2"/>
  <c r="F83" i="2"/>
  <c r="E83" i="2"/>
  <c r="D83" i="2"/>
  <c r="N82" i="2"/>
  <c r="N81" i="2"/>
  <c r="N80" i="2"/>
  <c r="N79" i="2"/>
  <c r="N78" i="2"/>
  <c r="N77" i="2"/>
  <c r="N76" i="2"/>
  <c r="N75" i="2"/>
  <c r="N74" i="2"/>
  <c r="N73" i="2"/>
  <c r="N72" i="2"/>
  <c r="N71" i="2"/>
  <c r="N70" i="2"/>
  <c r="N69" i="2"/>
  <c r="N68" i="2"/>
  <c r="N67" i="2"/>
  <c r="N66" i="2"/>
  <c r="N65" i="2"/>
  <c r="N64" i="2"/>
  <c r="N63" i="2"/>
  <c r="N62" i="2"/>
  <c r="N61" i="2"/>
  <c r="N60" i="2"/>
  <c r="N59" i="2"/>
  <c r="N58" i="2"/>
  <c r="N57" i="2"/>
  <c r="N56" i="2"/>
  <c r="C83"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6" i="2"/>
  <c r="N25" i="2"/>
  <c r="N24" i="2"/>
  <c r="N23" i="2"/>
  <c r="N22" i="2"/>
  <c r="N21" i="2"/>
  <c r="N20" i="2"/>
  <c r="N19" i="2"/>
  <c r="N18" i="2"/>
  <c r="N17" i="2"/>
  <c r="N16" i="2"/>
  <c r="N15" i="2"/>
  <c r="N14" i="2"/>
  <c r="M14" i="2"/>
  <c r="B83" i="2" l="1"/>
  <c r="M83" i="2"/>
  <c r="N27" i="2"/>
  <c r="N83" i="2" s="1"/>
  <c r="N275" i="2" l="1"/>
  <c r="M275" i="2"/>
  <c r="N274" i="2"/>
  <c r="M274" i="2"/>
  <c r="N273" i="2"/>
  <c r="M273" i="2"/>
  <c r="N272" i="2"/>
  <c r="M272" i="2"/>
  <c r="N271" i="2"/>
  <c r="M271" i="2"/>
  <c r="N270" i="2"/>
  <c r="M270" i="2"/>
  <c r="N269" i="2"/>
  <c r="M269" i="2"/>
  <c r="N268" i="2"/>
  <c r="M268" i="2"/>
  <c r="N267" i="2"/>
  <c r="M267" i="2"/>
  <c r="N266" i="2"/>
  <c r="M266" i="2"/>
  <c r="N265" i="2"/>
  <c r="M265" i="2"/>
  <c r="N264" i="2"/>
  <c r="M264" i="2"/>
  <c r="N263" i="2"/>
  <c r="M263" i="2"/>
  <c r="N262" i="2"/>
  <c r="M262" i="2"/>
  <c r="N261" i="2"/>
  <c r="M261" i="2"/>
  <c r="N260" i="2"/>
  <c r="M260" i="2"/>
  <c r="N259" i="2"/>
  <c r="M259" i="2"/>
  <c r="N258" i="2"/>
  <c r="M258" i="2"/>
  <c r="N257" i="2"/>
  <c r="M257" i="2"/>
  <c r="N256" i="2"/>
  <c r="M256" i="2"/>
  <c r="N255" i="2"/>
  <c r="M255" i="2"/>
  <c r="N254" i="2"/>
  <c r="M254" i="2"/>
  <c r="N253" i="2"/>
  <c r="M253" i="2"/>
  <c r="N252" i="2"/>
  <c r="M252" i="2"/>
  <c r="N251" i="2"/>
  <c r="M251" i="2"/>
  <c r="N250" i="2"/>
  <c r="M250" i="2"/>
  <c r="N249" i="2"/>
  <c r="M249" i="2"/>
  <c r="N248" i="2"/>
  <c r="M248" i="2"/>
  <c r="N247" i="2"/>
  <c r="M247" i="2"/>
  <c r="N246" i="2"/>
  <c r="M246" i="2"/>
  <c r="N245" i="2"/>
  <c r="M245" i="2"/>
  <c r="N244" i="2"/>
  <c r="M244" i="2"/>
  <c r="N243" i="2"/>
  <c r="M243" i="2"/>
  <c r="N242" i="2"/>
  <c r="M242" i="2"/>
  <c r="N241" i="2"/>
  <c r="M241" i="2"/>
  <c r="N240" i="2"/>
  <c r="M240" i="2"/>
  <c r="N239" i="2"/>
  <c r="M239" i="2"/>
  <c r="N238" i="2"/>
  <c r="M238" i="2"/>
  <c r="N237" i="2"/>
  <c r="M237" i="2"/>
  <c r="N236" i="2"/>
  <c r="M236" i="2"/>
  <c r="N235" i="2"/>
  <c r="M235" i="2"/>
  <c r="N234" i="2"/>
  <c r="M234" i="2"/>
  <c r="N233" i="2"/>
  <c r="M233" i="2"/>
  <c r="N232" i="2"/>
  <c r="M232" i="2"/>
  <c r="N231" i="2"/>
  <c r="M231" i="2"/>
  <c r="N230" i="2"/>
  <c r="M230" i="2"/>
  <c r="N229" i="2"/>
  <c r="M229" i="2"/>
  <c r="N228" i="2"/>
  <c r="M228" i="2"/>
  <c r="N227" i="2"/>
  <c r="M227" i="2"/>
  <c r="N226" i="2"/>
  <c r="M226" i="2"/>
  <c r="N225" i="2"/>
  <c r="M225" i="2"/>
  <c r="N224" i="2"/>
  <c r="M224" i="2"/>
  <c r="N223" i="2"/>
  <c r="M223" i="2"/>
  <c r="N222" i="2"/>
  <c r="M222" i="2"/>
  <c r="N221" i="2"/>
  <c r="M221" i="2"/>
  <c r="N220" i="2"/>
  <c r="M220" i="2"/>
  <c r="N219" i="2"/>
  <c r="M219" i="2"/>
  <c r="N218" i="2"/>
  <c r="M218" i="2"/>
  <c r="N217" i="2"/>
  <c r="M217" i="2"/>
  <c r="N216" i="2"/>
  <c r="M216" i="2"/>
  <c r="N215" i="2"/>
  <c r="M215" i="2"/>
  <c r="N214" i="2"/>
  <c r="M214" i="2"/>
  <c r="N213" i="2"/>
  <c r="M213" i="2"/>
  <c r="N212" i="2"/>
  <c r="M212" i="2"/>
  <c r="N211" i="2"/>
  <c r="M211" i="2"/>
  <c r="N210" i="2"/>
  <c r="M210" i="2"/>
  <c r="N209" i="2"/>
  <c r="M209" i="2"/>
  <c r="N208" i="2"/>
  <c r="M208" i="2"/>
  <c r="N207" i="2"/>
  <c r="M207" i="2"/>
  <c r="N206" i="2"/>
  <c r="M206" i="2"/>
  <c r="N205" i="2"/>
  <c r="M205" i="2"/>
  <c r="N204" i="2"/>
  <c r="M204" i="2"/>
  <c r="N203" i="2"/>
  <c r="M203" i="2"/>
  <c r="N202" i="2"/>
  <c r="M202" i="2"/>
  <c r="N201" i="2"/>
  <c r="M201" i="2"/>
  <c r="N200" i="2"/>
  <c r="M200" i="2"/>
  <c r="N199" i="2"/>
  <c r="M199" i="2"/>
  <c r="N198" i="2"/>
  <c r="M198" i="2"/>
  <c r="N197" i="2"/>
  <c r="M197" i="2"/>
  <c r="N196" i="2"/>
  <c r="M196" i="2"/>
  <c r="N195" i="2"/>
  <c r="M195" i="2"/>
  <c r="N194" i="2"/>
  <c r="M194" i="2"/>
  <c r="N193" i="2"/>
  <c r="M193" i="2"/>
  <c r="N192" i="2"/>
  <c r="M192" i="2"/>
  <c r="N191" i="2"/>
  <c r="M191" i="2"/>
  <c r="N190" i="2"/>
  <c r="M190" i="2"/>
  <c r="N189" i="2"/>
  <c r="M189" i="2"/>
  <c r="N188" i="2"/>
  <c r="M188" i="2"/>
  <c r="N187" i="2"/>
  <c r="M187" i="2"/>
  <c r="N186" i="2"/>
  <c r="M186" i="2"/>
  <c r="N185" i="2"/>
  <c r="M185" i="2"/>
  <c r="N184" i="2"/>
  <c r="M184" i="2"/>
  <c r="N183" i="2"/>
  <c r="M183" i="2"/>
  <c r="N182" i="2"/>
  <c r="M182" i="2"/>
  <c r="N181" i="2"/>
  <c r="M181" i="2"/>
  <c r="N180" i="2"/>
  <c r="M180" i="2"/>
  <c r="N179" i="2"/>
  <c r="M179" i="2"/>
  <c r="N178" i="2"/>
  <c r="M178" i="2"/>
  <c r="N177" i="2"/>
  <c r="M177" i="2"/>
  <c r="N176" i="2"/>
  <c r="M176" i="2"/>
  <c r="N175" i="2"/>
  <c r="M175" i="2"/>
  <c r="N174" i="2"/>
  <c r="M174" i="2"/>
  <c r="N173" i="2"/>
  <c r="M173" i="2"/>
  <c r="N172" i="2"/>
  <c r="M172" i="2"/>
  <c r="N171" i="2"/>
  <c r="M171" i="2"/>
  <c r="N170" i="2"/>
  <c r="M170" i="2"/>
  <c r="N169" i="2"/>
  <c r="M169" i="2"/>
  <c r="N168" i="2"/>
  <c r="M168" i="2"/>
  <c r="N167" i="2"/>
  <c r="M167" i="2"/>
  <c r="N166" i="2"/>
  <c r="M166" i="2"/>
  <c r="N165" i="2"/>
  <c r="M165" i="2"/>
  <c r="N164" i="2"/>
  <c r="M164" i="2"/>
  <c r="N163" i="2"/>
  <c r="M163" i="2"/>
  <c r="N162" i="2"/>
  <c r="M162" i="2"/>
  <c r="N161" i="2"/>
  <c r="M161" i="2"/>
  <c r="N160" i="2"/>
  <c r="M160" i="2"/>
  <c r="N159" i="2"/>
  <c r="M159" i="2"/>
  <c r="N158" i="2"/>
  <c r="M158" i="2"/>
  <c r="N157" i="2"/>
  <c r="M157" i="2"/>
  <c r="N156" i="2"/>
  <c r="M156" i="2"/>
  <c r="N155" i="2"/>
  <c r="M155" i="2"/>
  <c r="N154" i="2"/>
  <c r="M154" i="2"/>
  <c r="N153" i="2"/>
  <c r="M153" i="2"/>
  <c r="N152" i="2"/>
  <c r="M152" i="2"/>
  <c r="N151" i="2"/>
  <c r="M151" i="2"/>
  <c r="N150" i="2"/>
  <c r="M150" i="2"/>
  <c r="N149" i="2"/>
  <c r="M149" i="2"/>
  <c r="N148" i="2"/>
  <c r="M148" i="2"/>
  <c r="N147" i="2"/>
  <c r="M147" i="2"/>
  <c r="N146" i="2"/>
  <c r="M146" i="2"/>
  <c r="N145" i="2"/>
  <c r="M145" i="2"/>
  <c r="N144" i="2"/>
  <c r="M144" i="2"/>
  <c r="N143" i="2"/>
  <c r="M143" i="2"/>
  <c r="N142" i="2"/>
  <c r="M142" i="2"/>
  <c r="N141" i="2"/>
  <c r="M141" i="2"/>
  <c r="N140" i="2"/>
  <c r="M140" i="2"/>
  <c r="N139" i="2"/>
  <c r="M139" i="2"/>
  <c r="N138" i="2"/>
  <c r="M138" i="2"/>
  <c r="N137" i="2"/>
  <c r="M137" i="2"/>
  <c r="N136" i="2"/>
  <c r="M136" i="2"/>
  <c r="N135" i="2"/>
  <c r="M135" i="2"/>
  <c r="N134" i="2"/>
  <c r="M134" i="2"/>
  <c r="N133" i="2"/>
  <c r="M133" i="2"/>
  <c r="N132" i="2"/>
  <c r="M132" i="2"/>
  <c r="N131" i="2"/>
  <c r="M131" i="2"/>
  <c r="N130" i="2"/>
  <c r="M130" i="2"/>
  <c r="N129" i="2"/>
  <c r="M129" i="2"/>
  <c r="N128" i="2"/>
  <c r="M128" i="2"/>
  <c r="N127" i="2"/>
  <c r="M127" i="2"/>
  <c r="N126" i="2"/>
  <c r="M126" i="2"/>
  <c r="N125" i="2"/>
  <c r="M125" i="2"/>
  <c r="N124" i="2"/>
  <c r="M124" i="2"/>
  <c r="N123" i="2"/>
  <c r="M123" i="2"/>
  <c r="N122" i="2"/>
  <c r="M122" i="2"/>
  <c r="N121" i="2"/>
  <c r="M121" i="2"/>
  <c r="N120" i="2"/>
  <c r="M120" i="2"/>
  <c r="N119" i="2"/>
  <c r="M119" i="2"/>
  <c r="N118" i="2"/>
  <c r="M118" i="2"/>
  <c r="N117" i="2"/>
  <c r="M117" i="2"/>
  <c r="N116" i="2"/>
  <c r="M116" i="2"/>
  <c r="N115" i="2"/>
  <c r="M115" i="2"/>
  <c r="N114" i="2"/>
  <c r="M114" i="2"/>
  <c r="N113" i="2"/>
  <c r="M113" i="2"/>
  <c r="N112" i="2"/>
  <c r="M112" i="2"/>
  <c r="N111" i="2"/>
  <c r="M111" i="2"/>
  <c r="N110" i="2"/>
  <c r="M110"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5" i="2"/>
  <c r="M85" i="2"/>
  <c r="N84" i="2"/>
  <c r="M84" i="2"/>
  <c r="O14" i="2"/>
  <c r="O15" i="2" s="1"/>
  <c r="O16" i="2" s="1"/>
  <c r="O17" i="2" s="1"/>
  <c r="O18" i="2" s="1"/>
  <c r="O19" i="2" s="1"/>
  <c r="O20" i="2" s="1"/>
  <c r="O21" i="2" s="1"/>
  <c r="O22" i="2" s="1"/>
  <c r="O23" i="2" s="1"/>
  <c r="O24" i="2" s="1"/>
  <c r="O25" i="2" s="1"/>
  <c r="O26" i="2" s="1"/>
  <c r="O27" i="2" s="1"/>
  <c r="O28" i="2" s="1"/>
  <c r="O29" i="2" s="1"/>
  <c r="O30" i="2" s="1"/>
  <c r="O31" i="2" s="1"/>
  <c r="O32" i="2" s="1"/>
  <c r="O33" i="2" s="1"/>
  <c r="O34" i="2" s="1"/>
  <c r="O35" i="2" s="1"/>
  <c r="O36" i="2" s="1"/>
  <c r="O37" i="2" s="1"/>
  <c r="O38" i="2" s="1"/>
  <c r="O39" i="2" s="1"/>
  <c r="O40" i="2" s="1"/>
  <c r="O41" i="2" s="1"/>
  <c r="O42" i="2" s="1"/>
  <c r="O43" i="2" s="1"/>
  <c r="O44" i="2" s="1"/>
  <c r="O45" i="2" s="1"/>
  <c r="O46" i="2" s="1"/>
  <c r="O47" i="2" s="1"/>
  <c r="O48" i="2" s="1"/>
  <c r="O49" i="2" s="1"/>
  <c r="O50" i="2" s="1"/>
  <c r="O51" i="2" s="1"/>
  <c r="O52" i="2" s="1"/>
  <c r="O53" i="2" s="1"/>
  <c r="O54" i="2" s="1"/>
  <c r="O55" i="2" s="1"/>
  <c r="O56" i="2" s="1"/>
  <c r="O57" i="2" s="1"/>
  <c r="O58" i="2" s="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l="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O163" i="2" s="1"/>
  <c r="O164" i="2" s="1"/>
  <c r="O165" i="2" s="1"/>
  <c r="O166" i="2" s="1"/>
  <c r="O167" i="2" s="1"/>
  <c r="O168" i="2" s="1"/>
  <c r="O169" i="2" s="1"/>
  <c r="O170" i="2" s="1"/>
  <c r="O171" i="2" s="1"/>
  <c r="O172" i="2" s="1"/>
  <c r="O173" i="2" s="1"/>
  <c r="O174" i="2" s="1"/>
  <c r="O175" i="2" s="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alcChain>
</file>

<file path=xl/sharedStrings.xml><?xml version="1.0" encoding="utf-8"?>
<sst xmlns="http://schemas.openxmlformats.org/spreadsheetml/2006/main" count="86" uniqueCount="48">
  <si>
    <t>Deposits</t>
  </si>
  <si>
    <t>Checking Acct Balance</t>
  </si>
  <si>
    <t>Password to unprotect sheet: BudgetChallenge</t>
  </si>
  <si>
    <t>Note: the Budget Challenge Budget and Cash Flow Tool is provided free of charge to participants of the the Budget Challenge Personal Finance Simulation and is intended only for use with this program</t>
  </si>
  <si>
    <t>Total Withdrawals</t>
  </si>
  <si>
    <t>Total Deposits</t>
  </si>
  <si>
    <t>1 Credit Health Trophy Awarded - Don't lose it</t>
  </si>
  <si>
    <t>Simulation Date</t>
  </si>
  <si>
    <t>36 Credit Card Management Goal approaching</t>
  </si>
  <si>
    <t>Apartment Rent</t>
  </si>
  <si>
    <t>Auto Loan Bill</t>
  </si>
  <si>
    <t>Auto Ins Bill</t>
  </si>
  <si>
    <t>Student Loan Bill</t>
  </si>
  <si>
    <t>Renter's Ins Bill</t>
  </si>
  <si>
    <t>Cable
Bill</t>
  </si>
  <si>
    <t>Cell Phone Bill</t>
  </si>
  <si>
    <t>Credit Card Bill</t>
  </si>
  <si>
    <t>Update the orange cell with the date your simulation starts.</t>
  </si>
  <si>
    <t>6 Put a reminder in my phone to schedule credit card pymt.</t>
  </si>
  <si>
    <t>Withdrawals, Fees and Transfers</t>
  </si>
  <si>
    <t>71 - Debt Reduction, Perfect Pay 2 and Credit Health Goals Close</t>
  </si>
  <si>
    <t xml:space="preserve">Simulation Day
Trophy Deadlines
Notes / Reminders / To-Do's  </t>
  </si>
  <si>
    <t>Initialize</t>
  </si>
  <si>
    <t>Expenses</t>
  </si>
  <si>
    <t>Goals</t>
  </si>
  <si>
    <t>Balance</t>
  </si>
  <si>
    <t>Maintain</t>
  </si>
  <si>
    <t>Enter payments (or expected payments) to vendors for bills on their expected transaction date.</t>
  </si>
  <si>
    <t>Enter bank fees and transfers to savings (and expected bank fees and transfers to savings) on their expected transaction date.</t>
  </si>
  <si>
    <t>Plan to achieve goals and earn trophies and make notes to yourself to help establish a routine and good habits.</t>
  </si>
  <si>
    <t>If your balance is "in the red" you may want to make adjustments to your payment dates (possible grace period) or vendor selections.</t>
  </si>
  <si>
    <t>As you play the game, update the transaction date for expenses, bank transfers, and fees in your CFS if they do match your original budget.</t>
  </si>
  <si>
    <r>
      <rPr>
        <b/>
        <sz val="10"/>
        <color theme="1"/>
        <rFont val="Arial"/>
        <family val="2"/>
      </rPr>
      <t>Launch Day</t>
    </r>
    <r>
      <rPr>
        <sz val="10"/>
        <color theme="1"/>
        <rFont val="Arial"/>
        <family val="2"/>
      </rPr>
      <t xml:space="preserve"> (confirm Vendor Selections made)</t>
    </r>
  </si>
  <si>
    <t>11 Emergency Fund Goal</t>
  </si>
  <si>
    <t>20 Perfect Pay Goal 1</t>
  </si>
  <si>
    <t>49 Retirement Savings Goal</t>
  </si>
  <si>
    <t>Income</t>
  </si>
  <si>
    <t>Enter starting checking account balance (in cell B13) and future paychecks based on the date funds are available.</t>
  </si>
  <si>
    <t>70  Debt Reduction, Perfect Pay 2 and Credit Health Goals</t>
  </si>
  <si>
    <t>70 Debt Reduction, Perfect Pay 2 and Credit Health Goals</t>
  </si>
  <si>
    <t>Utilities Bill</t>
  </si>
  <si>
    <t>14 Reminder decrease 401(k) to 10%</t>
  </si>
  <si>
    <t>8 Transfer $500 to savings to accomplish emergency fund goal</t>
  </si>
  <si>
    <t>13 Received deposit from old apartment</t>
  </si>
  <si>
    <t>65 $500 for Student Loan goal</t>
  </si>
  <si>
    <t>This is a sample budget that contains sample data.  Always use the information from the simulation you are playing in.</t>
  </si>
  <si>
    <t>pswd: budgetchallenge</t>
  </si>
  <si>
    <r>
      <t>Budget and Cash Flow Spreadsheet (CFS) - the Better Way to Budget</t>
    </r>
    <r>
      <rPr>
        <sz val="22"/>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</si>
</sst>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9" x14ac:knownFonts="1">
    <font>
      <sz val="10"/>
      <color theme="1"/>
      <name val="Arial"/>
      <family val="2"/>
    </font>
    <font>
      <sz val="10"/>
      <color theme="1"/>
      <name val="Arial"/>
      <family val="2"/>
    </font>
    <font>
      <b/>
      <sz val="10"/>
      <color theme="1"/>
      <name val="Arial"/>
      <family val="2"/>
    </font>
    <font>
      <i/>
      <sz val="22"/>
      <color theme="1"/>
      <name val="Arial"/>
      <family val="2"/>
    </font>
    <font>
      <i/>
      <sz val="8"/>
      <color theme="0" tint="-0.34998626667073579"/>
      <name val="Arial"/>
      <family val="2"/>
    </font>
    <font>
      <b/>
      <sz val="10"/>
      <color rgb="FFFF0000"/>
      <name val="Arial"/>
      <family val="2"/>
    </font>
    <font>
      <sz val="11"/>
      <color theme="1"/>
      <name val="Calibri"/>
      <family val="2"/>
    </font>
    <font>
      <i/>
      <sz val="8"/>
      <color theme="0"/>
      <name val="Arial"/>
      <family val="2"/>
    </font>
    <font>
      <sz val="22"/>
      <color theme="1"/>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9FF3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indexed="6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ck">
        <color rgb="FF0070C0"/>
      </left>
      <right style="thick">
        <color rgb="FF0070C0"/>
      </right>
      <top style="thick">
        <color rgb="FF0070C0"/>
      </top>
      <bottom style="thick">
        <color rgb="FF0070C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diagonal/>
    </border>
    <border>
      <left style="thin">
        <color theme="0"/>
      </left>
      <right style="thin">
        <color theme="0"/>
      </right>
      <top/>
      <bottom style="thin">
        <color indexed="64"/>
      </bottom>
      <diagonal/>
    </border>
    <border>
      <left/>
      <right/>
      <top style="thin">
        <color indexed="64"/>
      </top>
      <bottom style="double">
        <color indexed="64"/>
      </bottom>
      <diagonal/>
    </border>
    <border>
      <left style="thick">
        <color rgb="FF0070C0"/>
      </left>
      <right style="thick">
        <color rgb="FF0070C0"/>
      </right>
      <top/>
      <bottom style="thick">
        <color rgb="FF0070C0"/>
      </bottom>
      <diagonal/>
    </border>
    <border>
      <left style="thin">
        <color theme="0"/>
      </left>
      <right style="thin">
        <color rgb="FF0070C0"/>
      </right>
      <top style="thin">
        <color theme="0"/>
      </top>
      <bottom style="thin">
        <color theme="0"/>
      </bottom>
      <diagonal/>
    </border>
    <border>
      <left/>
      <right style="thin">
        <color theme="0"/>
      </right>
      <top/>
      <bottom style="thin">
        <color indexed="64"/>
      </bottom>
      <diagonal/>
    </border>
    <border>
      <left style="thin">
        <color theme="0"/>
      </left>
      <right style="thin">
        <color rgb="FF0070C0"/>
      </right>
      <top/>
      <bottom style="thin">
        <color indexed="64"/>
      </bottom>
      <diagonal/>
    </border>
    <border>
      <left style="thin">
        <color theme="0"/>
      </left>
      <right style="thin">
        <color theme="0"/>
      </right>
      <top style="thin">
        <color theme="0"/>
      </top>
      <bottom/>
      <diagonal/>
    </border>
    <border>
      <left style="thin">
        <color indexed="64"/>
      </left>
      <right style="thin">
        <color indexed="64"/>
      </right>
      <top/>
      <bottom/>
      <diagonal/>
    </border>
    <border>
      <left style="thin">
        <color rgb="FF0070C0"/>
      </left>
      <right style="thin">
        <color rgb="FF0070C0"/>
      </right>
      <top style="thin">
        <color rgb="FF0070C0"/>
      </top>
      <bottom style="thin">
        <color rgb="FF0070C0"/>
      </bottom>
      <diagonal/>
    </border>
    <border>
      <left style="thick">
        <color rgb="FF0070C0"/>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ck">
        <color rgb="FF0070C0"/>
      </right>
      <top style="thick">
        <color rgb="FF0070C0"/>
      </top>
      <bottom style="thick">
        <color rgb="FF0070C0"/>
      </bottom>
      <diagonal/>
    </border>
    <border>
      <left style="thick">
        <color rgb="FF0070C0"/>
      </left>
      <right style="thick">
        <color rgb="FF0070C0"/>
      </right>
      <top style="thick">
        <color rgb="FF0070C0"/>
      </top>
      <bottom/>
      <diagonal/>
    </border>
    <border>
      <left style="thin">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44" fontId="0" fillId="0" borderId="1" xfId="1" applyFont="1" applyBorder="1"/>
    <xf numFmtId="4" fontId="0" fillId="0" borderId="0" xfId="0" applyNumberFormat="1"/>
    <xf numFmtId="44" fontId="0" fillId="0" borderId="3" xfId="1" applyFont="1" applyBorder="1"/>
    <xf numFmtId="44" fontId="0" fillId="5" borderId="2" xfId="1" applyFont="1" applyFill="1" applyBorder="1" applyProtection="1">
      <protection locked="0"/>
    </xf>
    <xf numFmtId="44" fontId="0" fillId="4" borderId="2" xfId="1" applyFont="1" applyFill="1" applyBorder="1" applyProtection="1">
      <protection locked="0"/>
    </xf>
    <xf numFmtId="44" fontId="0" fillId="7" borderId="2" xfId="1" applyFont="1" applyFill="1" applyBorder="1" applyProtection="1">
      <protection locked="0"/>
    </xf>
    <xf numFmtId="0" fontId="0" fillId="0" borderId="6" xfId="0" applyBorder="1"/>
    <xf numFmtId="4" fontId="0" fillId="0" borderId="7" xfId="0" applyNumberFormat="1" applyBorder="1"/>
    <xf numFmtId="0" fontId="0" fillId="0" borderId="7" xfId="0" applyBorder="1"/>
    <xf numFmtId="0" fontId="0" fillId="0" borderId="8" xfId="0" applyBorder="1"/>
    <xf numFmtId="4" fontId="0" fillId="0" borderId="9" xfId="0" applyNumberFormat="1" applyBorder="1"/>
    <xf numFmtId="0" fontId="0" fillId="0" borderId="9" xfId="0" applyBorder="1"/>
    <xf numFmtId="0" fontId="0" fillId="0" borderId="10" xfId="0" applyBorder="1"/>
    <xf numFmtId="0" fontId="0" fillId="0" borderId="12" xfId="0" applyBorder="1"/>
    <xf numFmtId="0" fontId="2" fillId="2" borderId="4" xfId="0" applyFont="1" applyFill="1" applyBorder="1" applyAlignment="1">
      <alignment horizontal="center" vertical="top" wrapText="1"/>
    </xf>
    <xf numFmtId="0" fontId="0" fillId="0" borderId="0" xfId="0" applyAlignment="1">
      <alignment horizontal="center" wrapText="1"/>
    </xf>
    <xf numFmtId="0" fontId="4" fillId="0" borderId="11" xfId="0" applyFont="1" applyBorder="1" applyAlignment="1">
      <alignment horizontal="left" indent="2"/>
    </xf>
    <xf numFmtId="0" fontId="2" fillId="8" borderId="0" xfId="0" applyFont="1" applyFill="1"/>
    <xf numFmtId="8" fontId="2" fillId="8" borderId="1" xfId="1" applyNumberFormat="1" applyFont="1" applyFill="1" applyBorder="1"/>
    <xf numFmtId="0" fontId="0" fillId="0" borderId="13" xfId="0" applyBorder="1"/>
    <xf numFmtId="0" fontId="3" fillId="0" borderId="13" xfId="0" applyFont="1" applyBorder="1" applyAlignment="1">
      <alignment vertical="center"/>
    </xf>
    <xf numFmtId="0" fontId="2" fillId="0" borderId="13" xfId="0" applyFont="1" applyBorder="1"/>
    <xf numFmtId="0" fontId="0" fillId="0" borderId="14" xfId="0" applyBorder="1"/>
    <xf numFmtId="0" fontId="3" fillId="0" borderId="14" xfId="0" applyFont="1" applyBorder="1" applyAlignment="1">
      <alignment vertical="center"/>
    </xf>
    <xf numFmtId="4" fontId="0" fillId="0" borderId="15" xfId="0" applyNumberFormat="1" applyBorder="1"/>
    <xf numFmtId="44" fontId="2" fillId="4" borderId="2" xfId="1" applyFont="1" applyFill="1" applyBorder="1" applyProtection="1">
      <protection locked="0"/>
    </xf>
    <xf numFmtId="44" fontId="2" fillId="7" borderId="2" xfId="1" applyFont="1" applyFill="1" applyBorder="1" applyProtection="1">
      <protection locked="0"/>
    </xf>
    <xf numFmtId="44" fontId="2" fillId="5" borderId="2" xfId="1" applyFont="1" applyFill="1" applyBorder="1" applyProtection="1">
      <protection locked="0"/>
    </xf>
    <xf numFmtId="44" fontId="2" fillId="10" borderId="3" xfId="1" applyFont="1" applyFill="1" applyBorder="1"/>
    <xf numFmtId="44" fontId="2" fillId="10" borderId="1" xfId="1" applyFont="1" applyFill="1" applyBorder="1"/>
    <xf numFmtId="44" fontId="0" fillId="10" borderId="3" xfId="1" applyFont="1" applyFill="1" applyBorder="1"/>
    <xf numFmtId="44" fontId="0" fillId="10" borderId="1" xfId="1" applyFont="1" applyFill="1" applyBorder="1"/>
    <xf numFmtId="0" fontId="2" fillId="6" borderId="1" xfId="0" applyFont="1" applyFill="1" applyBorder="1" applyAlignment="1" applyProtection="1">
      <alignment horizontal="left"/>
      <protection locked="0"/>
    </xf>
    <xf numFmtId="0" fontId="2" fillId="9" borderId="1" xfId="0" applyFont="1" applyFill="1" applyBorder="1" applyAlignment="1" applyProtection="1">
      <alignment horizontal="left"/>
      <protection locked="0"/>
    </xf>
    <xf numFmtId="0" fontId="2" fillId="0" borderId="0" xfId="0" applyFont="1"/>
    <xf numFmtId="4" fontId="2" fillId="2" borderId="4"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4" fontId="1" fillId="7" borderId="2" xfId="1" applyFill="1" applyBorder="1" applyProtection="1">
      <protection locked="0"/>
    </xf>
    <xf numFmtId="44" fontId="1" fillId="5" borderId="2" xfId="1" applyFill="1" applyBorder="1" applyProtection="1">
      <protection locked="0"/>
    </xf>
    <xf numFmtId="14" fontId="0" fillId="0" borderId="5" xfId="0" applyNumberFormat="1" applyBorder="1"/>
    <xf numFmtId="14" fontId="2" fillId="3" borderId="2" xfId="0" applyNumberFormat="1" applyFont="1" applyFill="1" applyBorder="1" applyProtection="1">
      <protection locked="0"/>
    </xf>
    <xf numFmtId="44" fontId="1" fillId="5" borderId="16" xfId="1" applyFill="1" applyBorder="1" applyProtection="1">
      <protection locked="0"/>
    </xf>
    <xf numFmtId="0" fontId="0" fillId="0" borderId="17" xfId="0" applyBorder="1"/>
    <xf numFmtId="0" fontId="0" fillId="0" borderId="18" xfId="0" applyBorder="1"/>
    <xf numFmtId="0" fontId="0" fillId="0" borderId="19" xfId="0" applyBorder="1"/>
    <xf numFmtId="0" fontId="4" fillId="0" borderId="0" xfId="0" applyFont="1" applyAlignment="1">
      <alignment horizontal="left" indent="2"/>
    </xf>
    <xf numFmtId="0" fontId="0" fillId="0" borderId="20" xfId="0" applyBorder="1"/>
    <xf numFmtId="0" fontId="2" fillId="2" borderId="21" xfId="0" applyFont="1" applyFill="1" applyBorder="1" applyAlignment="1">
      <alignment horizontal="center" vertical="top" wrapText="1"/>
    </xf>
    <xf numFmtId="4" fontId="2" fillId="2" borderId="21" xfId="0" applyNumberFormat="1" applyFont="1" applyFill="1" applyBorder="1" applyAlignment="1">
      <alignment horizontal="center" vertical="top" wrapText="1"/>
    </xf>
    <xf numFmtId="0" fontId="2" fillId="2" borderId="5" xfId="0" applyFont="1" applyFill="1" applyBorder="1" applyAlignment="1">
      <alignment horizontal="center" vertical="top" wrapText="1"/>
    </xf>
    <xf numFmtId="14" fontId="0" fillId="6" borderId="22" xfId="0" applyNumberFormat="1" applyFill="1" applyBorder="1" applyAlignment="1">
      <alignment horizontal="left"/>
    </xf>
    <xf numFmtId="0" fontId="0" fillId="8" borderId="22" xfId="0" applyFill="1" applyBorder="1"/>
    <xf numFmtId="0" fontId="5" fillId="9" borderId="1" xfId="0" applyFont="1" applyFill="1" applyBorder="1" applyAlignment="1" applyProtection="1">
      <alignment horizontal="left"/>
      <protection locked="0"/>
    </xf>
    <xf numFmtId="0" fontId="6" fillId="0" borderId="0" xfId="0" applyFont="1" applyAlignment="1">
      <alignment vertical="center"/>
    </xf>
    <xf numFmtId="0" fontId="2" fillId="0" borderId="8" xfId="0" applyFont="1" applyBorder="1" applyAlignment="1">
      <alignment horizontal="right"/>
    </xf>
    <xf numFmtId="0" fontId="2" fillId="0" borderId="9" xfId="0" applyFont="1" applyBorder="1"/>
    <xf numFmtId="4" fontId="0" fillId="0" borderId="20" xfId="0" applyNumberFormat="1" applyBorder="1"/>
    <xf numFmtId="0" fontId="2" fillId="0" borderId="20" xfId="0" applyFont="1" applyBorder="1"/>
    <xf numFmtId="0" fontId="0" fillId="2" borderId="1" xfId="0" applyFill="1" applyBorder="1" applyAlignment="1">
      <alignment horizontal="left" vertical="center" wrapText="1"/>
    </xf>
    <xf numFmtId="0" fontId="0" fillId="9" borderId="1" xfId="0" applyFill="1" applyBorder="1" applyAlignment="1" applyProtection="1">
      <alignment horizontal="left"/>
      <protection locked="0"/>
    </xf>
    <xf numFmtId="0" fontId="0" fillId="6" borderId="1" xfId="0" applyFill="1" applyBorder="1" applyAlignment="1" applyProtection="1">
      <alignment horizontal="left"/>
      <protection locked="0"/>
    </xf>
    <xf numFmtId="44" fontId="2" fillId="2" borderId="2" xfId="1" applyFont="1" applyFill="1" applyBorder="1" applyProtection="1">
      <protection locked="0"/>
    </xf>
    <xf numFmtId="0" fontId="0" fillId="4" borderId="22" xfId="1" applyNumberFormat="1" applyFont="1" applyFill="1" applyBorder="1" applyProtection="1">
      <protection locked="0"/>
    </xf>
    <xf numFmtId="14" fontId="0" fillId="0" borderId="0" xfId="0" applyNumberFormat="1"/>
    <xf numFmtId="44" fontId="1" fillId="2" borderId="2" xfId="1" applyFill="1" applyBorder="1" applyProtection="1">
      <protection locked="0"/>
    </xf>
    <xf numFmtId="4" fontId="0" fillId="2" borderId="15" xfId="0" applyNumberFormat="1" applyFill="1" applyBorder="1"/>
    <xf numFmtId="44" fontId="0" fillId="2" borderId="2" xfId="1" applyFont="1" applyFill="1" applyBorder="1" applyProtection="1">
      <protection locked="0"/>
    </xf>
    <xf numFmtId="4" fontId="0" fillId="2" borderId="0" xfId="0" applyNumberFormat="1" applyFill="1"/>
    <xf numFmtId="44" fontId="1" fillId="7" borderId="26" xfId="1" applyFill="1" applyBorder="1" applyProtection="1">
      <protection locked="0"/>
    </xf>
    <xf numFmtId="44" fontId="1" fillId="2" borderId="27" xfId="1" applyFill="1" applyBorder="1" applyProtection="1">
      <protection locked="0"/>
    </xf>
    <xf numFmtId="44" fontId="1" fillId="4" borderId="16" xfId="1" applyFill="1" applyBorder="1" applyProtection="1">
      <protection locked="0"/>
    </xf>
    <xf numFmtId="44" fontId="1" fillId="2" borderId="25" xfId="1" applyFill="1" applyBorder="1" applyProtection="1">
      <protection locked="0"/>
    </xf>
    <xf numFmtId="14" fontId="0" fillId="0" borderId="28" xfId="0" applyNumberFormat="1" applyBorder="1"/>
    <xf numFmtId="44" fontId="2" fillId="2" borderId="27" xfId="1" applyFont="1" applyFill="1" applyBorder="1" applyProtection="1">
      <protection locked="0"/>
    </xf>
    <xf numFmtId="44" fontId="2" fillId="4" borderId="16" xfId="1" applyFont="1" applyFill="1" applyBorder="1" applyProtection="1">
      <protection locked="0"/>
    </xf>
    <xf numFmtId="44" fontId="2" fillId="2" borderId="25" xfId="1" applyFont="1" applyFill="1" applyBorder="1" applyProtection="1">
      <protection locked="0"/>
    </xf>
    <xf numFmtId="0" fontId="7" fillId="0" borderId="11" xfId="0" applyFont="1" applyBorder="1" applyAlignment="1">
      <alignment horizontal="left" indent="2"/>
    </xf>
    <xf numFmtId="0" fontId="0" fillId="3" borderId="22" xfId="0" applyFill="1" applyBorder="1"/>
    <xf numFmtId="0" fontId="0" fillId="4" borderId="22" xfId="1" applyNumberFormat="1" applyFont="1" applyFill="1" applyBorder="1"/>
    <xf numFmtId="0" fontId="0" fillId="5" borderId="22" xfId="1" applyNumberFormat="1" applyFont="1" applyFill="1" applyBorder="1"/>
    <xf numFmtId="0" fontId="0" fillId="7" borderId="22" xfId="1" applyNumberFormat="1" applyFont="1" applyFill="1" applyBorder="1" applyAlignment="1">
      <alignment horizontal="left"/>
    </xf>
    <xf numFmtId="0" fontId="1" fillId="5" borderId="22" xfId="1" applyNumberFormat="1" applyFill="1" applyBorder="1"/>
    <xf numFmtId="4" fontId="2" fillId="2" borderId="23" xfId="0" applyNumberFormat="1" applyFont="1" applyFill="1" applyBorder="1" applyAlignment="1">
      <alignment horizontal="center" vertical="top" wrapText="1"/>
    </xf>
    <xf numFmtId="4" fontId="2" fillId="2" borderId="0" xfId="0" applyNumberFormat="1" applyFont="1" applyFill="1" applyAlignment="1">
      <alignment horizontal="center" vertical="top" wrapText="1"/>
    </xf>
    <xf numFmtId="4" fontId="2" fillId="2" borderId="24" xfId="0" applyNumberFormat="1"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colors>
    <mruColors>
      <color rgb="FF99FF33"/>
      <color rgb="FF8EE494"/>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youtu.be/FXC-oS0ZvBM"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https://youtu.be/FXC-oS0ZvBM"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1804784</xdr:colOff>
      <xdr:row>0</xdr:row>
      <xdr:rowOff>170331</xdr:rowOff>
    </xdr:from>
    <xdr:to>
      <xdr:col>15</xdr:col>
      <xdr:colOff>2828644</xdr:colOff>
      <xdr:row>5</xdr:row>
      <xdr:rowOff>39218</xdr:rowOff>
    </xdr:to>
    <xdr:pic>
      <xdr:nvPicPr>
        <xdr:cNvPr id="2" name="Picture 1">
          <a:extLst>
            <a:ext uri="{FF2B5EF4-FFF2-40B4-BE49-F238E27FC236}">
              <a16:creationId xmlns:a16="http://schemas.microsoft.com/office/drawing/2014/main" id="{0EF19755-A66E-4927-89F0-116694B01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04304" y="170331"/>
          <a:ext cx="1019098" cy="1078900"/>
        </a:xfrm>
        <a:prstGeom prst="rect">
          <a:avLst/>
        </a:prstGeom>
      </xdr:spPr>
    </xdr:pic>
    <xdr:clientData/>
  </xdr:twoCellAnchor>
  <xdr:twoCellAnchor editAs="oneCell">
    <xdr:from>
      <xdr:col>0</xdr:col>
      <xdr:colOff>44824</xdr:colOff>
      <xdr:row>0</xdr:row>
      <xdr:rowOff>446746</xdr:rowOff>
    </xdr:from>
    <xdr:to>
      <xdr:col>5</xdr:col>
      <xdr:colOff>627529</xdr:colOff>
      <xdr:row>4</xdr:row>
      <xdr:rowOff>46427</xdr:rowOff>
    </xdr:to>
    <xdr:pic>
      <xdr:nvPicPr>
        <xdr:cNvPr id="3" name="Picture 2">
          <a:extLst>
            <a:ext uri="{FF2B5EF4-FFF2-40B4-BE49-F238E27FC236}">
              <a16:creationId xmlns:a16="http://schemas.microsoft.com/office/drawing/2014/main" id="{5A0A0EAE-6AAB-4BFE-B50B-48F7CB3ADA6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824" y="446746"/>
          <a:ext cx="4538381" cy="603448"/>
        </a:xfrm>
        <a:prstGeom prst="rect">
          <a:avLst/>
        </a:prstGeom>
      </xdr:spPr>
    </xdr:pic>
    <xdr:clientData/>
  </xdr:twoCellAnchor>
  <xdr:twoCellAnchor editAs="oneCell">
    <xdr:from>
      <xdr:col>0</xdr:col>
      <xdr:colOff>0</xdr:colOff>
      <xdr:row>1</xdr:row>
      <xdr:rowOff>0</xdr:rowOff>
    </xdr:from>
    <xdr:to>
      <xdr:col>1</xdr:col>
      <xdr:colOff>274475</xdr:colOff>
      <xdr:row>2</xdr:row>
      <xdr:rowOff>152547</xdr:rowOff>
    </xdr:to>
    <xdr:sp macro="" textlink="">
      <xdr:nvSpPr>
        <xdr:cNvPr id="4" name="AutoShape 1" descr="data:image/png;base64,iVBORw0KGgoAAAANSUhEUgAAAkcAAABvCAYAAADmI2SFAAAgAElEQVR4Xux9B3wcxdn+O7Pl+ulO3bKNDTYGYqpNM6YYAqa663QnU0MIIbT0BL40SCH80xNCEggQErB0p7NcAYNpDhAM2MZgY2Mb96LedXXLzP/3rkok3Uk6yTI4ZjefPmHt7OzMs7O7z77leQmYm4mAiYCJgImAiYCJgImAiUA3AsTEwkTARMBEwETARMBEwETAROC/CJjkyFwNJgImAiYCJgImAiYCJgI9EDDJkbkcTARMBEwETARMBEwETARMcmSuARMBEwETARMBEwETAROB9AiYliNzZZgImAiYCJgImAiYCJgImJYjcw2YCJgImAiYCJgImAiYCPwPW46mT5/u0jRtUm5ubiGl9IxEInGyLMt5nHO3KIoyTo1zDqqmAeNcI5xHFUVplCRpdyQSeSsejzeNHTv2oxUrVrSbC8FEwETARMBEwETARMBEYCAEjiq32owZM0QA8GRlZeUzxs6w2GxTmKbNFyVprCxJEqXUIEGcIxligP/GjTEGhJDOfbzjb9iOMeNvuq5DIpHgiqJU67r+AmPsHUrpxvb29qrm5ubmnTt3Js1lYiJgImAiYCJgImAiYCKACBwV5Oiiiy4a5fF4Lvdmeadzwk+mlE4BQlyUEtA0PWWQSIqQEHWRI2MipHMqnSSJEmK0wR+kS0zXjf/WdB00VYVEMhFnOtuk6/r2eDK5VlOUV999991PzGVhImAiYCJgImAiYCLw+UbgMyVHM2bMODk7O/vOnJycGwRBdGiaKum6boxJZwzNQ51Xp2uYHERRBE3TjN9GO10HQikgGUIrkSAI3ZYk3I8EqotE4X48Fo/B36qqGq44zpgaTySSba2tH8bj8W9+8MEH72PXn++lYc7eRMBEwETARMBE4POJwKdNjsjs2bPzHQ7HNLvd6bdYpLkAYFUUxSAs+IPWHSAEjP8RMIgPkqQul1rXZeoiQoabDUlQp+UI/911DP53t3UJ+zL6JJ19dbjmkBzpnUQJCVMymdQjkcibuq4/E4/H16xbt24PhjR9PpeHOWsTARMBEwETAROBzx8CnyY5kq677robxo0bdysh5BzGmCWRSBgWIiQnyIQwRggtPwbZobTTVYYERzDaINnp2pDI/DcG6b9xRl0kybAaCRQkUeo0QHFgGKdEqHEOg0ABgIBxTMh+GDMsSUjUFFWFWDSqarr+cXtb2zJd1//03nvvNX7+loc5YxMBEwETARMBE4HPHwKfBjkSfAt9p7lt7meys7NPjUajEE/EQdf07mDpLveXgK4ytPx0WoG6XGaxWKwjdggJjKYZMUOGa0zXDYsRkp4OuxC643SQJbk7JgmJkCRJIEoiWC1WgxghqdJ1JGLU2NdlTer6jf2qigKRSMQgTO3t7fubm5vvURTlxS1btiifv2VizthEwETARMBEwETg84PAkSRH6EKbNHr06C8TSm+jhHgT8QQklaRBigz3GYBBTgz3F8YKdcYC4b+TySQgKepyueG/u1xvnXFC3ZYkg0x1BmBjEDdjHMROEtRFvGRZNoiRJMtgs1rBYrEA/g3PLwiiQZ663HddJAnHk0gmjbG0t7dryWSyoq2t7S/r169fizHen59lYs7URMBEwETARMBE4PODwBEjR/PmzZt/3HHHPUQIPSkWi0I8HgdVUY38OCQkSGa6CEw8kTCsQUhCorEoJBMdhASPQRcXWoeM2KHO3xiMjcSlkxRxJE0GsREwPgkIpvHLktR9rBHLhPtJhxRAh7tNNMiR3W43frrIEv5GEmW43jD2CUmXrgOOMR6P8/b29rqmpqY/rlu37mEzFunzc6OYMzURMBEwETAR+PwgMNLkCK1Fo1wu1w/y8/PvRKsPutEwtggtRUiKkOR0ZJzpkEwmDMsM7k/E491uLHRlEUI4WnkIIRFRFKOCIDSqilJjsVgORKPRg7qu1+m63myz2d71eDwFqqracnJyNlVVVV0YiUROpJRqNrv95EQicZLNZrNzxvMY0706YzZN1SjnjHRlsomS1EGSbDZwOBxgsVoNcoXnx5gkHG+XNcsgcNEo1NfXvxGPx7+2cePGj02S9Pm5YcyZmgiYCJgImAgc+wiMGDmaOHGi5bzzzrvM7XI/KFvkczBex3BJJZIgy1KHtQg3QkBJJiESjUA81kGIkHCgq6wrHT8rK+tQW1sbko41brd7aywWq25ubt6zZ8+e2uFckuzsbPfo0aPHEUImSZI0WtX1Ky2S9AVFVY9juk4xKNywTgkCOOx2gyDhjxXdb1arYWXqsiTh+ZHMoRWppaVle21t1S+83txla9asiQxnbOYxJgImAiYCJgImAiYCRxcCI0aOzjnnnC9On37hK/F4zCA8aDXCrSuuBy0v+Le2tjZjfxcpwqwzw5UlikzXtP2qqv5569atfwIA9UhCVVRUZM/NzZ0Wj8f/5fF6c1RVtWCMk5ElBwDe7Gyw2+yQleU2LEc4RmOcuJ9SI1AbSR3+tDQ1Pbj6lVceOJLjNfs2ETARMBEwETARMBH4dBA4bHJ0ue+xLO/4wl/lZek3b3jpccuoHKtBHtAthaQCLS4Y89MeaQcMyDZ+JxJG/BESEYfLtYfp+n90TXty/fr1az6dafc+yymnnHK+2+0u5ZxfoWnaiYlkUkTpANkig8PuAK/XC06nE2w2m2EBMyxJomhkvNXUNkCL5Qy9Vc9+ofbDVbdW7VjZ8FnMwTyniYCJgImAiYCJgInAyCBwWORozLTf2S698oynvDnuuc1Nrda92zdCfM+LcMYXxkNSUQxXFVpW0FrU0tJiBDVjinynJaaZEBLOzs7+4+7duw9s3779My0KO3nyZFkUHeNlK5+lKtr3BErzMbYINyRFbre7myRhjJJFlqGquh6a7efACadMgYY2nR/cvfc/2fyNG9csC+4dmctj9mIiYCJgImAiYCJgIvBpIzBscjR99pOu8aeP/UvB6NwbDtW1QU19OyQi7aAcXAvZsA0KC/KNVHwkGEiM0FqkqCp3Oh0Jq8X68b59+75x4MCBNz/tCWdyvtzc3FHjxo17mFI6NxaLuRRFIWgxcrndkJuTA1lZWRCNJmBnsxfOn+kHT24exBUNDhxq5VV7tq22t2+/8c1Vj9Rnci6zjYmAiYCJgImAiYCJwNGFwLDJ0Y0PvvaQ1W77Rms0aauqawNF0cAmi1DglaB112rQG7eg7DQ0NTcbsUZ4IrfbvV3TtD+5NG3RKxs2tB5dUKSMRjzzzDOvdTgc90ai0cuSiYThBkRihD87aiU44VwfnDT5C+B2dmS1tUWTsO9AI9+/a0+5PfnuHf9Z8dRnag07yvE1h2ciYCJgImAiYCJwVCIwLHI0/74Xf1pQlPPdmto2a2sUU/FVg/zYbTJ4XBYQk7VQteVNaN7/H1BUBeN1mNViedNmsy18+eWXMePsf6WoK5k6daobAH4miuJtkUjEhlexVfNA/ml+GDNhEuTmuEGWRPBmWSGR1IBxgJ176vmebTtWtWzY7Kuqejx2VF55c1AmAiYCJgImAiYCJgJpERgSOZrsq5BPmei9M6/A8/tYIgl7DjQbatQolChLAjisEjjsshGo3HxoB2x76588z5lMWG22YFNDw3e3bdv2P1mfbPr06S7G2F065w/UNmkSKbyCekdPhlGjcyHb4wCnQwarVQKrRQSdAzS3xuHQoUbt4O6df2I73rx/y5awWXLEvAFNBEwETARMBEwE/kcQGBI5mntPcGb2mOOeUTQ9PxpXIRJLdmSjqbqhfJ3ltIJFFgy16qaGZtj70b85O/Tcj2XZ+ujmzZub/0cw6XeYZ519wY1J+2l/bOEFXm/BBMgvyIacHCc4bB3kCFW4nU4LJBMaJJIq7N9fF927ddP3d776o0f/1+dujt9EwETARMBEwETg84JAxuTotIWLvGecMnafIAmuuoYIajkCIdT4LVDSUcRVFsAuiyBSArt374fqPVtgXJ7r5lXPfu9fxwKgk2f4nJ6cU7fsb7Ue5/YUQE6uF7weB9jsmL0mgiSJIAoUREkwptvaGoMdu+og8vFrxVve/nPlsYCBOQcTARMBEwETAROBYx2BjMjRF28rK/Dm5y8BUbggqWigqDpYkAAQAhZLh5YRljXDoGSBcHDZLbD1471waNdm9bgsWvhS+IGmYwHIoqm328eOGb22OmY9XZSzICcvF7KznWCzSkAEAlaLZPw3EiS7XQZN0QwX2+4de7a01X5y/ZaXfvbhsYCDOQcTARMBEwETAROBYxmBDMiRT7j2GzfeZ3U4f9LcHpewRpogCmCzoMijADYrWkwEoKiGLXX8W6QU1r7zETRXb68vUKTj1qx5IHEsgDh+/C3WwiknLa1uJ1dJFg843B5wumxgQQyw9IhTBpfDapAkh0M2MEkmVTh4qInt3bFz0cbKO286FnAw52AiYCJgImAiYCJwLCMwKDmacfvKkwULeSuWUHMIJYawI7rQLFQFNd6RjV84eix4vC4ja8siUahviMC69z4EK29pWL/8h3nHCoAoFJnzhcA/qiOWhdEkBbcnD3LzPUZR3SyHDE0tDZDtkCA7NxcKCnKM7D2dAbRGErBvTzXsW/fCTR+99bdnjhU8zHmYCJgImAiYCJgIHIsIDEiOpk59TMo6r+hlRWeXYLBxLKGCLFHw2Aio9R/A1JMKwO10wFtbG2HcKWeD15tlZK+98942qKvaB1Zof3XTi7+4/NgBzidMnz/5NxHN8fWq5iTJ8uSD3eUGp40Cb90OM6aMBZsowMf7q4F6JsHESRNAFASIxFVobI7B5g+3t1d/svb8/e8+tvXYwcScyeEgMGPGDKvD4bDJsoyGRlSP1yKRSGLVqlXJw+nXPNZEIAMEyNVXX+1yOp0kHA6jJhvL4BizyecHATJz5kx7VlaWRdM0oigKi0aj6po1a1Ce5phfKwOSo8vvXvalhEKeVHSdxOKKkaLPNA0mFFI4jn4AN5UugClTzoK/PBaCNTspTD59MmzfWQubPvwI9GQbWNT6P217629fP5bW0qlf/O7XZWfu7w81tBPZ5gFnVh44JQUmOHbBt79aDCedfBLU1NXBtTc/BHOvvw2yPFmAqXyY3bf3YDNs2fDB3zateOtugPAR03qatWDWZJnKC44E7jrTt+hUX7cyvHJ/pv3PmDFDzCvIu0MQhHs557s1rt1fGazcmOnxXe2mTZtmGztu7DcppbcwxvaqSfWGpUuX1g3UzzXXXFNocVjuppQWDng+Bvs1RXudyewgJKB25cqVR0yfau7cuR4q0WskUbqXUDKKAKFYmBk3YiiGgcY4O8A09vu2trZ/v/TSS0OK2Zs5c6bD6XReRyRyxVAx7m6vQ7Mu6o8uCy5LKYXj8/lsjLBSIHDBsPvvPJBwkgAGocWLF39Wavn0Ot91oyxg+bIoildSgRYAh46Misw2Vdf1UF1N3YNr1qzR+h4ya9Ysu9Vu/b5AhesZsHeSseT9y5cvP5BZ1x2tfD6fTAgpISK5nzN+KBFL3LJixYqqofTRt+3swOwiK7H+WSDC2Z37WpKJ5JeXLFmy7nD6vfbaa71Ot/MRSujZmq4t3rhh48927tw5YkT/6quvtjhcjvtEQQwwxrYk4om7VqxYgdp5I7b5fL48jWvXCSCcNtxOOee7GGPBpUuX9itfM3fu3PGyVX6AADmJc75X1/QfVFZW7h7qOfEDK7cw9wcCFQKc87cjWuT7L4RfqBlqP123pM/nK9C5/lVJlhYIRMjiwI3nU+eziXPgcaaz91VFfTiRSGwb6ofc1b6r8yzMslAk4rhhjhF00N+LtcdWD/BsJAsWLDiNCCQAAAUqU59sbWh9f82aNRmH+PRLji748qJxVovr+frm2GSVIUnkKHgNNkGFLKiBuRe4YdY1M8Hj8cDjf38K3jw4CjzefPhw0zZob20Au8wVWam/Z/O/H3t8uAAcjcedfuU3pkjWvBV1TZHRUZWD3ZEDxxcKcN64GNz1levBarXCoYMH4bsPPAFnXHUrMKCQl+0wiGV7XIMtW/bs3f/J5vlbV/14yOQgUzwCgYAfKAQzbT+cdpzxXQTIV1tbW98a5Oag/oD/cULJl3ucp1lX9SvC4fCGTM997cJrvS7uWgIEZnQdw4HvZITNDy8Kb07Xj9/vvx4oPEoIQYY6lE3RNf0lSujTqqpuWLJkyb6hHJyuLT7U3W73WQAQIAL5GoboZdinynT2FKf8WdBgQzgcjg903Pz588fIFnkxEDgvw/4HaqYyjf3frl27/rhhwwYVG86dO3eCxWZ5iRAyYQT67+6CMfZiPBq/ceXKT6dw88KFC70qUy8ihDxICT3D4KWHsXHgy+KR+E0rVqzoVsVHYmR32MsIJXO61yznn8QhftGK8sxe6JN9k+XJ0uSHKdB7Af5L2pJq8uql4aUvDmfI+PKnEl1KgEzvc3wD09gNFRUVLw2n3/kL54+TubH2uggXcM63xiKxS0biuk6dOlWaeOLEvwKBWwmK63VsCTWpnl1ZWbllOGPue4wv4LtWEIQngMPAH1MZnIxzXsU05g+Hw2/1bT7HN+cLFtGCz5gxPfdxzu9qa2l7MlPCMXv2bJfdYX8WCMzu0c/aRCxxzbJly1oyGKbRxCC1Tuf5jLA7BCpcB2CEzA6+cahjwL5NGFkbCoWQ2HV85fWzFfuLrxME4RkCxDN454O0ILBfV3RfOBx+r0dLMs8/73QLtSDvcBFC9qDoNAdewDm3Ek6+FQwGX8/E8tXvA+Gir4TvSWjk1+2RpAVdahhnZATQMA3OOz0XkrtfhjtvLwFZtsAD/+9x4HkXwJ79tRBpawFgKmS75W2ylJy3YeVvtx02CEdRB+7JV2afMObMynZVmBGJxgxIJp54AhQKe+FLvkshPz8PHn18EWyvLYSTzj0fPF63IYwpi9QIXN+5px4+/mD939ct/vbtR2panwY56hx7IwP2cEVZxW/6m4vP55sqSAIu3l43Gwf+RqgsdEmmGJSUliwgQJ4mhDi7juGcc0LIT4JlwZ+l6UcoKS3Z2/fhk+n5OtvpnPNNDNgr9Vr9T9eE10SGeLzRHF+SNoftV5RSHwDkD6cPAGhmnC1raWy5Z/Xq1R0VkdNs/oD/BULJ1cM8R8phHPh2NaFe2UUQS0pLnqeEXjNS/ffoJ845/06oPPSXI9B3ry59Pt9xVKJ/JkCuHAJJHXRYOtPnhIPhFV0Ni4uLrxNlcWXfAxljj1YEK+4etEMAmH/D/FEyk/EjYlTP9oyzpVzjN4XD4SGvSf9C/z8IkFvSnZ/pbGV7W7sv05dzzz5KAiX3Ukr/0Jdocp3fEwqF/pzJfAdqM3v27Il2p30T1gLv2Y4DfzpUFvrS4faPxwdKA++M0IeFMRzO+ZpQeejSvmPzl/pfJMRYf703Dg2qrpZWVlS+ksl8fAHfPIEKS1K60fkdoVDosYz68PkmUon+noBhabZkckwv/Duew1uBwe+DweBT/REkJLcnTjpxH5Dea3mo5+vRnjPGHqmrqft2l9V23rx5+bJNXkWAlMcisWUrVqzYie19Pl82EUipQIUHmM6+GgqFUjDrO45+ydH02yp3RmPKhCTjIBAKlALYZAkURYVYpB3y3THY+p8gKNFWmHz5vXBo/25IJpIAhIHdJoHbypdLDW/4ur44DwOAo+7Q46fM+4Uz/6T7a5vaCagKUNkJ0y66GNat+jNE6g/BqVd8BZzZ47CWHHiz3QaxzHJZwOWwGPXX3n1vGyR2LZ2y9pXgEbEefYrkyLg2jLNbKsor/pnuQgUCgWKgEE59BvCWUFnIm+nF9Zf6vwoAfyaEiL2OYfBUMBjsaZUyds+ZM+c8m8P2Tqb9D9aOA9+sJbW5QzV7+3y+LEESMMasaLBzZLj/k2BZ8OT+vnwCpYEEkKE/4Po7N+e8SQNtemV5pfGRE1gYQHfq2AzHOpRmjHP+q1B56P6hHDTUtp3XA10O1qEeO1h7xtn3K8orftXVLnB94C7gkEIKOPB3QmWhaYP1h/sNawzIu3pajfDvHPh/1ITqW7JkSXUm/XS1meube6ZNsr3JgXd/ZPQ5ngGD8cFgcEiuP+zDX+r/EyHknr7jYcB+X1FW8a2hjDNd2/m++QtlSV6Uso/Dy9FIdO5IuMIDCwNINh2HO9Yex1cFy4Kj+/bnX+hvHsB6Ul1TVXNCJi4gv9//AyKQn6c8Xwl/JLQohNbGATfDUkaF5wZrN4T9Xw+WBf+Urv2c4jkX2GTbf4bQ16BNGWeL21vab+gi8yX+kueBwCFVU5+3yBb0nhiWLMbY33d9sus7EyZM8FOR3qarhsVpwOLwacnRtJvKvqqLlr8lVR3Frg3Va7RiEiwcRtAwpAFTIuBwZ4FANKjaux1am2rwJQmyRYaCbKeS5bB/4bXQj/CmPia3Uy68fV2EiVOTCYUQTkCweeD4SaeD2+0CjM9iRAK32wZejx1cLhu47JIhf4DG4P1VrbD232uWnOr4v5JweOTrzH3a5Aj95e1a+7R0fu7PihzNmzdvmsVmeXskFx/nfH0ynrxr2bJlPc24/Z5i9uzZRTaHrRwA0H1zWG6bXidhcHkwGHw13YlHkhyhZY4DfyHaFr3x+eefNxTufQHfXwQq3HG4bqg0Y29jnH2loryiYiSvWc++fD7f8YIkoBgrujdHetM1Rbt48eLF3Wuu9PrSOznnKer4nxU58vl8AhHJQ5TQb/clWz3B4MCXh8pC8wZzkaS88I8BcuRf6I8SIPYRWhxM5/ofwuVhxLvXNgg5QotTZZvW9rVV4VUDvsAPhxz5Ar5igQpI3gtGaL7YzZaGuobpr7zySkph+Xm+eRdaJMtIxhYqnPOfMI39OhwO6/Pnzx8lW+VPNEW7jojEIVDhaV3X8WMlQin9Ade5v6Wl5QNvrvd10OHWUCj00UDzTn1gT71duvjsa6taIolcBhwsFgkkTN2XRZAFClSghnZPpKUNBAGgraUeos1VkIw2ABdlcFkoL8r3XPTmkl+OKEPsMQmSl5fnmHLRRa7W2tqLdEU5i1JakEgkVVmWmu12+5YpU6asXb58ef3u3buPWAbGF84p/mJczK6MKnoW6BpQyQnOnHHgzSkEpysLrDYZ3C5rhyikJBhlRewWrL8mQDSmwPoP9jbu2Pjm1Qfe/u1hBUCmfUGmjzlCBt0RPDa8jXDOaT8v+TgHfkeoLJSihH60kaNOV5wRP9Nnw/mJg5EYDLQEBqWhUGjA64ZB6IVFhS9yzi/rr08cC6U0whjbxzmPECA2QglamNAfjxay9ISKwZxgMNjtvuk5jwHIUZwQMpQkAM50tpnp7IZwOIx+e2ND8zSV6C8JkJs552njptLN1+BZ6UDHTwtC4oyz+2LtsadG4uu/v+XtD/j/QihBd/ZQAq4zuVsUxtiDdTV1v+oZlH0UkqPRgihg3N65g0xK11X9onA4vDaTyXe1ORYsR/2QIwYEEgRIxs9OzrnGdb6oQWn48atLX00Jyh6MHGGcDGPsZxXBCgwZ6DczbLjkaObMmcdn52bjO7qXu7bP9cbnRQtnfD8nnKGli1Kax7lhdewvJml3Ipb44rJlqYkc/ZGjzufgkBJgEF+d60+DBj8Nh8NGwkqxv3imJErhpnjTyW7ZPUWgwiLGWRifMEBhqpbUSiil+4hIFjGVlS9evHhA11rKw/eLX1t+c11L/Ol4UgWX22ZYO7B2GEGiJIvIaI10/VgkDi2N9dBUvw8SbVVAURnb7U5mydpf1q/+y2GbUHuSoXPPPTfb5XKdIMsyvmjutFgsYymlRFVV0HS9+w2C/8Z/UCxrQgmPx+ItLS0tf3S5XK9EIpE9GzduRHP6iKUgTjh34U0aiI8mksyJa4Xa8yE7fxzkFowGj8dllBVBYUx0q8kWLDEiQLa7w5q/Z38j2/Te+7/auPw/PxzpzLUeliOc6z4O/MNEMvH35ZXLMYBz2PP3+X3fopR+ixDjBd69djoJx4PBsuCDfR+mRxs5QpNrfU39Ga++mvrAmjVr1vl2px0z285mjE1IceF1To4DfzXWHgv0F2RqBI5OmvgTQsgP0rxc8AGrAoctqqL+urKyEi1LvTYMjnS4HP9HCJndGfjc9TJHItGkJJRz+3Pv9UeOdKZfFw6Gnx/Ky244bWcvmH2W3WJ/P82xVZG2yLnPPffcoeH0e7jHdFqNMP4g3UMd74m9BMhuTde2ccIzDmQFBnFN0ULLli1LsZIfdeSow1IQ6olBF2ntS2g58Gdqq2pvTZeB1y/5PEYtRxh3p4E2q7Ks8pPDXYfdRHJgt1pXs0in+6ffwPvhkCN8vriyXGg1SXH1d66HdkLIejWp3lVZ2eFO77nNWTDnPJvF9hMAmMI5z+9aOxz9TAyWhoKhtJnSA1iOWLAseNgfLPNL5k+XRRkTO86TbfLxAhWCTGerCCUSAXK8StT5sebYIZfHVakm1N8tXbr0tYGuZy9yNP3WJ11As56pa4rPsTssIMsiOO0y2KyyUXG+Q/FZAU1lUFN1CJrrD0Ks9SAQroFVIiw3x/M7prX9fuPLTx1WmmnngMmUKVMm5Obm3m5zOM4Gxi7kABJnzBBdxB9FVUDTdJAkySBtqqqAKErAdN0oaULRtNXhb9R1Tf0gmVTeisViZR9++CF+9Wf8FdAfgFOnTs1KEO+t7aToIYVRC9MJsboLweUdDdl5BZCdkwWUUnA5LQZBstkkcDmtYJMFaIskYN07H26u3bflsh1rftswUjcd9tNJjhYBhwpd0x8Mh8PbR6r/dIHRnRj/nev87nA4rPQ819FIjpKx5JSBJAAwxVaySNcLgoDkplfwZ+fcVMbYvRXBir+lw7U4UHyRSMXF/QRf47F/5Tr/cTgcTjE99+wPM89EWfwupfQGALBzzt/Xmf7g4tDi1f1dz/7IkaZrsxaHFo9kbEHaIcydO/dcq936bt+dhJDqSFvk/JUrM5eAGKk1i2QgsDCAGUMpcT6c8yQQeEpLar8Zav0Wu20AACAASURBVDzZYOM7ysgR8S/0v0uAnNNn3CpmVRFCeqdVc9itgjqvsrwSA6Az2o5Vy9FnSI7wvYbSJ8X9SZ8MgxwRf6kfP7xS4pSMi8yhXuf6/aDD0+iqGujCl5SUTKci/TEh5GK05GDCCOX0R8FgMEX+A/s50uTIyNxz2rczxn7COKsWBfEvXOfXoPvMv9D/ic70W5PR5McOp+NFVVFLBrvfe5Gjy2+vOK01pr/QHNPG2OwdpTCyPXawWyVQMc5I59DS1AZ1dVUQbamBeKQWJKJyp0WIMUU/b4zj+O1r1jyQovWR0Z3Vp9HMmTMfcLlc9wqC4Ekmk4aVCAkRhm5ougaigGVLJOMoJEGo3I2Ge1VTMUUAVE0DRVGMNkiWdLQwUYrkNl5TU/Ps1q1bvwEAA6ZFZzhuOvqM+Zd4vfn/amyPj9FBBsnqAYsjD3LyR0NOXrahlK2oGhTku42g7Gy3BXSdw/oPd7PW7auufOv5v2aUmZDheAxyxIDdyHU+vy9ZybSPfl++gcB4TvgyQgimP3dvnPMnmMbuOhbIUeekaElJyRVEICsIISnuIwxUDpWHMPOs1wME4zqoSH8LAPemcy8xxp7d9cmuWzNNVED3nG20ze5UnHivKoOl8pvkKHXlFgeKvygQ4eW07j7gi2qram8ZioUk03voaCJHJSUlc4lAlqRYiBhfzYFvoJTe18eNyxhj36wIVqQNrk2HgUmOMl0ZABm41Xo+WzfWVtdetmbNmhSL5lDJUSAQGAsE0LXaLbfQ8zGuM70kHAyjuykjDwNqLOXl5VlkWebbHNviGx7vkPxItx1pcoTn9AV8twtUuCUaj34PNbyS8eSiVatW1V83+7qvEE7etrvs/+CMf7Bl85a7t2zZ0utDvu+Ye5Gjc2+sWNgSST7LKBC30wqeLDt4XFYjiDgeU6Chvgma6g5CPFIHoLVzG9WqZQqrPRbbA2+/9uhha8GgO8Lr9U7HF21OTu4ETVMhFo8bZActQaLYkaiEv/EHiZIoSaBrGgjGv7EWLgUlmTT2ITmKxWKAxCqpJA2tIQn7IJhkpuxNJBI/fP/999HMPCKE7oQL7ii3iOz8mEaPS+oClez54M0dDR5vDmRl2cFmkw0rUn6OEySRwt5DzbDu9dXBj1/+WWnmt9XgLTF9figaQoP3+N8WPp/vC4IorAACPXVuMNPoB6Hy0MN9+/pftBx1zQHFFL053t8SQjBTLmXjOr8zFAr9tecO45hs7zpCySl9D+CcfxAqDx2JYODuU5nkKPU6lQRKfkcp/WaaS7itpqpmWrqXzlDuif7aHi3kCKUkHC4HBvCf32esippUL6aUOgRRCAGB3J77GWcfVJRXTM30RWmSo8xXzRDJEb6ffs80dn9fa85QyZGhM0SFxYSQXin7ne60h0LloR9mPouhtfxUyBEKplKCWZPnA4WHucarGGOaIAiFlNK7GWFMS2q3D2Y1wpn1Ikfn3xxa1dCavAoLqTrsVsjLdYLdIkI8rkBtdQM01h2ARHsV2ASFi5BcJbDog1vX9hJgGhpavVvTSy+99AGv1/tVnbE8lCtHiw+6pTAIHH9Lomy4p9CFhhYhu90OkUgUJKmDKOHfsB3uTyqK8TckVvF43CBITc1NHSqfxt8B3XCRSCTy+hVXXFH6m9/8pl/tmCFMikycdtOZFLSfUlvO1a0RVdBFD3hyxkJeQQG4s5wGMcr22sFll42SIm+/9X7swlFbRj3yyCNtQzjPZ9WUFJcU/0oQhG8SQnr6iNu4zgOhUGjVsUSOcC6zZs062el2bsHY6b5zI5y8Ul5e3kuFuvMBsCYl9ZpzhQP/ckV5xbNH8uJ91jFHR5tbzefzOTsz1Gb2wZ2rmhqorKg8Ytlx/ZIjxt8JBT+9VP4FJQuulEQJ5+nuiQHn/KVQeegqQ4fLZVtNgfYShcQXJuNsQTgYXprJmjXJUSYodbTpjxxx4C3pUvw55206029bHFrcSxZlqOSovw8FxthONalOH6ziQOYzTG35aZAjPKshaOlxngMM/kAo8QIHxoEngcPvlYQSynSO3eRo6tTbJTr5sra6prgV443yc13GixxdWXW1rVBXvR/aareBQ9I0r9v19XUv/n7ExNpOP/10R0FBwdK8vLwrUFgxGo2BaIgmYkCzZIwBLUVIfDpiiQgIMoWqQ1Wwa+M+aOR1hg3QRbwwbnwhjJkwFiin4Ha6QZYskEgmDHKkaZpBmtra2qClpdUQsKSUQDIR39DW1nb99u3bRyw2Z+ql1y+M8Nwn2tsjVt1SQLx54yC3sBByPHbIzXXCmAK3Ma8339sDVeueD+xY9xhasI7Yhu6Z7DHZeclocqbAhSFr7giC4LZYLDenyW7AdO+NobIQfmGmbP/LlqOuyfhL/f8hhKQrlbEzHo1f1rMcREmg5P8opb9IAQIDsIk6b5CgTjpr1qx+9XcarA18bXjtgK7gfi1HmhbkjA+qicM444STJU3upg1rns5car9rvkcbOZo/f/44ySKhG/jMPsSgRhXUKUueHZpO0FBu0H7JEecNjLGtHPig8g6UUIlSitllfUVUM9I5MtL3BfLrNJYznXE2r6K8whCpLPYX+zBYO01g9v7aqtoJmbgdj1VyBAB1qqpWIEEZ7PozzuoEEFZWVlaiJ6XfmJ3+yJGu6z8VBAG1otJqwEXbo6euXLmyWw18yOSotGQLJfQLfT8UOPB/1lbVfm0gbSVcS4lEol+RyKqqKnWgcIGBstVUVcUYqEGDsnXQ2+JqvGz18tWY2JGR62+wa9bf/u6b86JbFgWaYry8PaaAx+OAooIscDssRqxMzaE6qD24A/R4Lct388fXv/QYlj8YkW3q1KlTRo0e/ROrxTpbUTTDyoNCkpKAWV7oSkMLkQ1ikQTErY0g5EZBc0XhuHNdINl5alg1GoU0CtUfRSG6m0KuYwy0fAyQnesFm9VqkCT8icXiEInGIZ5IgqYmgTH9YDTS/u2tW7ciMz/sYG0EZ9xU/23unKJH65uSsugaAzkFY6GgIAfy81wwutBtmO127GmAj9554187Xn0QiccR2bB0hSvL9Q1KKaaFdgRqjczGgcMmXdNvDIfTl/A4JsiR338nEUiKXg0AHOQ6vy4UCn3YTaQW+ssJGPV8em2Y4RaPxOf1LC/Rs8GcwJyxFrDczoFf1e/NykkMKDyvaMqry8LL0pZeGSGdI0zjX1IRqige6jI52siR3++fBAJgqYzeLwQOLwtUKF60aNGgL7yhYtDVvj9yNNz+eh6XqQhkaWlpAQf+JhA4sc/xWxVdmbc0tHRHj7W7pS9OGLDOgd+Uif7UMUyOhnrJONPYDyoqKn7Z34H9kSONaZcLXDifCASf1SnkmXP+pppUb+xSrB8qOfKX+jETrZcAKAZTA8D3Q+Wh3/UzXur3+y/nhF/LOZ/WWWMtpSkhZAsQeEdJKIvT1ZQbQZ2jqM70u8PB8NNDvTBDad8N/iW3VSzZXxeZh4TE63XCqHw3WGUR6upaoaWxFuoObsECq5vGWaqufvnlwyt62DXAGZdddovXk/VzXeejE0kdEomEke4uiQKSFcjPz4d4LAF1kUMw5hoVxGwV7NkdQood/KWDw3T/f04692GDjqmpcQ6xGoBNT7fD6ROngt1hN6xQiUQSYvEERKIJaGpqAqYlQdPUtmRSue+jjzZhFtJhE6Sioql2S9HJm61ZBSc0RkXw5J0AuQX5cNyYbIMguR0y7D/UChvXb95Adi29ZtOm1QMWUR3Khe3Zdq5/7gSLYHmNADluuH2kPY7Dh8DhS8Fg/0rfxwI5mj1v9hV2mz1dhli1DvrccNl/Xcv+Uv9WQlLjjTBzMFge9A/wsHwNOMwYTGfJWO+cvx7n8RtWBFPvwxEiR3gallSTVy0NL315KGvmaCNHCwILzhJAWEYp7bX2UVk3HonffCR1lY4GclQSKEEXOMbN9XrRdiZQ3NEzhqXYX3ynKIgoCthLpgMAQs2NzbcNVLYG14hJjv57p3DOa5jGZvb30div5UjVv5hIJN6xOWy/pZSi2GrfTeWMPxEKhu40MB+iQnZgYQCtLX3XAurU3d6fyx8LZVtt1h1AIC+DZ4HCgP2Kq/yBvvFRI0iOcBjNwbJgdgbjGXYTA6TxM/5hLRjn2HqwtuV4tNIUFGRBntdhIBiLJmDvro+hvXEXHOehT61d9WhKqYZhnJ1ccsklNziczj+KkuxFghKPJwwyJqLLTKBgtVjB4hbgk/g6OO9LhVi33MhG0zUrJGNO0BQbNFbNgKaq40BJSIAWaklWwZ1fD/nHvQmyrRpkqwKSHOmIMSIEDqxVILouC04YdSLY7DZob28HRdWhtr4ZopEIaGoCmK4yWZa+o6rqUxs2bBgw1TqTeU+5YOZlLOusV+pbNSI6x0BeYREUjcqG3GwHjMpzgqozeG3NR/vqd62fv++dP6TTh8nkNAO28fv9pwCFtcMowDpgv4yxu+PR+D8GesEcC+Ro3rx5l1hsFowj6rVxzmuZxub1FMvzl/p3pivKyoEHQ2WhtIH3U6dOHXXiSSeimXhQN0snOdIIJ1cEg8GUMY0gOeIKU0qXBJcMyd17tJGjub65Uy2iZSkhpFfJEw48FGuP3XoskyOMt6Ii3UcI6fsS0RVduXBJaEmv8joLFi44QeLSq0BgfJ+lXp3UkzOXhpYOqChskqNeqDUyjc2pqKhIK4Y8EDkKh8OvGUH0TscbHPiUdB9MST1569LQ0n8Mgxyl++hHS8wt4WAY5UdStmJ/8TdEQfx9pi8iFMplGjuzb92/ESZHak1VTdGaNWtGVAan5xyNh/GFNz89tT0pvVjfHM3NynLAmKJs8LqtQDgHJanApvffBRlauXLgnct3bX97QOGkwQC8/fbbpQMH9v1QkqzfAELcra1R0DkKkHIjg0ugBBwOB7TqdVB4uQLeSehq58AZQPXuS6C98ThoqRsPlkQN2NUDRkFXJD74P1VTjMy1JM2GhGMiuPLrwOY6AEUnvguytRUwprZlrwKHXhZhUs6ZIMuyEffT2NQKdfVN0N4eAUo0ICiESuiSUQX5D65YsSJjnY90cz/55JNzHBPmvtfYpp2QFHIhv3A0FBTmwOhRHsj12g3L1bbtB+LVO7fdsO2VHw1aDG8wfNPtx2J8FqsFq2VfmOkLOJPzcOAxzvhfKoIV3+2v/ZEmR5zxJ0PB0G19z99v+RAChwbTOerbV3Fx8XxRFrHsRB92BFUqV+dUBivXd+3wL/RvJNA7vqVz35JgWRDdVCkPp+nTp7vGjhuL8UAZ13RSNbW4sqIyZUwjRY7wAdfW0jYN02AzWQtdbY42cjTPP+8UmcpIjk7qOQ8skcFUQ/17yIVbM8Xjs7Yc+fy+7wqC0F3rrWvcjLPnK8orsPJ6rw3d726v+1HgvareG210Xf9hOBROjaXr0YNJjv4LBhacjbRF5neV3emL9WDkCNsXB4pnCESoIISkWGw4cEXX9VkCCOcMpbZaYGEAXWi9YnsM1ynn91QEK/6ebm0XFxcHRFksy/TdwTlvbaNtx61atKqXy3oEyREWnA1XBCv6tcRneo8O1M4gRxhv1NimPNkWZ/acHCeMLvJClkMGXWOQiCZg8wdrQdIa+dmTT80p++udRo2l4WyuoqLcsyZNesIiy7OsVivFGKNoLAGaqoLViircDIqKRsO6Devhkp+7QbQj72EQaRkLO9cvADXuBEfLBigSDgKyJXSFiYJghDUKtEOJGkUhE4pqiFW2k1xoK7wWJIsCE6ZUQlYeitgS0BQGH/0zCRMcZ4LX6zVS/Jtb2qCqug5i0XbjnJipIQpCna5rZ7z77ru1w5lv1zEnX3z7JiblnNam2iE7bwx4vG6YeEIh5GTbwCIIsHHzft5Qve+uDeG7e6WFH845+x7bqVz8EiEkZ7j9YvHlNCZZrFz/tf5uLBSNpISmfJFw4O2hslCv7JmBxlUSKLmDEPJIX9VqxtkTFeUVX+l77EiSI3+p/wf9iKbt5zq/KhQKfdx1/oU3LPw1Y+w7fcfDOX+XaWxuOBxGlfaUrSRQ8iNBEB5IlxWXrr2maCWLF/fOXMF2/ZEjQgjqjwzuKka5MJ1vS2iJW5aFl30w1LVytJGjuYG54y3UgjFHvQKyAeDfiVhi7rJlyzJXwx4iGAMEZGPZmMGvRYcLFX/QeNDbFTJI4VmjOrlVfp4QkqJnozN9DXAwSi703QghozoDwHu/QIHHOu/X/oOMj1GFbLwMlNKM5F7wM15X9dXxWBwV9PstiZEJOcIgfH+p/1ZCSFrSgs8UANiAVSNSnjf9FJ71l/pb0ngQ0NX2o2BZ8KF0awLlSTw5nqWU0MszIUhDJUf4rhWooGViN+ec67quh7jOvz6YiO4Qb9fUewH/Mv1Loe8crGt9mIEo5Oe5YUyRF0QCRuxPIhaDrZvWg1tONq1f+YthvVgnT57szCssnMFU7QlVYwUOhw0EQTQCojEzzWoVQRYFsNnsoFra4IQbVZCdBBij0HjwVNi/+SqwJuogP7IWCEsakzBS/Ck1rD+EoitO7NRDQksTPuE70vmVZBRq6CkQdZwOhadsgILj14JkiUKsWYeDK2UYYzkZnC6XMY5YPAn79x8CXUsCpQCiJBuaSXabBQXSnhyuCe+c637wVFSTvtSSsEBWNipne6FolAfychyQ5bDAnv0N8NGGdU999Px9I+GyPNw10d/xpKSk5FtEJHcQIBN7NeJQ3drSeu6qVasO9j3YF/DNFqiwPM1DWKk+VJ2VSeVpPLYkUPIdQsiv0piYHw2WBe8+UuRomm+abZw0DoNWx6Q8gIB/EI/EL+4ZZO3z+74uCMIfUkDkcEDXdHTBpQ2kxvbF/uI5giDMMmoB/Xc7I51pfajk6NMqH3K0kaOrr77aneXNwlT0y3peE7R6MpWd319MyEjcRAOQo7dD5aFeafP9nW/+wvnjZJDxq64vWRkwW83v918NFMpH0pXOGHugIliRUiKoa+zHquXIUMhOarMqK498+RBd1b+IbrWe68Ef8D9BKPlSutI3GNtECCnMmBwt9L9FgKSsPcbY84lYorS/hBGsqUgEcg8hpDuwnwO3EiAX97VsDZUcYXzjSJQPGYl7tmcfZMYDr4vK3urf7Ktpv1eULQSz1EblZxk1wZimgiQJ8MH6DWBhDfr7zz/cocI4hG3atGk2t9sd1Bm/vK6u0Y5xQ6OK8iEaiUM8njRS9kUBIDcvF1QeA+eMBsg9GcuBCHBo+wyo/mQa5LS9DS51D9YBAREbd25IjqxWa7c4JH5c4Y8sS4blCL+T0ZrU1NICScELNfbp4B5/AMafthwEUYf2ah0+fhzg4gsuMdxrSNYOHqqG1tZWjD0CSZLB5fZAS0uTwpj6bo4371svvLCi24WSKQzT5v3wVU3Ku6yqIQluTy54PFlQVOSBgjw3KIoKLa0J2Lt92yvrw3f20szJtP9Ps50v4JsnUAELzPbMeEgAg7uDweCTfccyf/78i2Wr/O90Y0yoifOWhQevcI8yBAWFBY92Fg3t1RVj7OcVwYofHSlyVFJSUkJF2l/czc+CZcEf9zz3ggULTpQs0tbOwrE9dzFd1x8Mh8I/Hcr1CiwM/JBz/tO+pHCo5OjzXD4kUBp4HAikWBeZzh6pCFXcO5TrMZS2n6UIZGBhAAOr7xrKeAdtS+DjuB6/cnlw+YF0bY9pcvQp1VZLR446rYDoGk4nJ5L2svF+LEclgZJfUEr/L4VMcd6qEvWMJWVLMhZzNsI17JalwKHXuI4ZcnT6jf9y2Lnwz711bQvcbhfkZDth7CiPQY4kAbWGKOzasRd27fgAcmzi3xL7d3x9y5be9bPSXZ2zLrooL9tq/YrDbv9Fc0s7NDU1gqbqkJ3tAavNCskEur4SIAjEsFDl5eVBY9Z2OC3g6ijwcvBM2LNxFhQ1vQD33XODYd3BUCC0RWOpEEPLEUiH6GM3Wer44EYC1vXtzRmHXbt3w4svrYbWSBx2iBdD7im74LhTVhltWg/qEFs2Do4/abwhKNnU0ga1dQ2QTEQ7rEeiHSZNHA/7DhyEpsY6VlBYtCgB7Ht5Dkf9YLVnAHzCjKuEscx79h50qTW1xcCZVQA2mwXGIDnKd0NOlh0OVrXARxs37tu45Ot9AyEHfV6la1BSWlKSiCZW9fcVMKxOOw9auHDhOB30ZX3dFISQn5YvKsdihClb6fWl6HpLEVHEl36oPJT2mJ6dYHCi3WF/m9CUkiWoyTM3XYX6kXCrYW0z2SqjeF5KTS5CCFMSygWVlZW96ogZY3Xa3yKEpFPCTjQJTbmrn1mdseCoSY4OZ7V2HNuf9RL3JWKJs5ctSy+LcLhn/qzIkc/nkwVJwGSSfjWzhjm3BAB8LVgWTJtCbZKjzFHN0K3W3aGv1HehQAQsHJ1RKEJ/5CgQCFwAFFAtPWVtMM7+vWvHrisyLW10zJOj865/1p3Q9HB9c3ym3eEw3D2FeS6DYWAdMLTWIIn4eOtOaG+qVi2CGuai4+2ad58qP3gQIg884IMpU869cMKE4090OrOs9U318OuHH4LW1rbrdcbPwSBnRU1CMpGAhMIhP9djuMAwjZ4zDaxWC3g8bmhSquCsb1iAChwiLXnwyds3ga1uHVjatkJZWRl4PJ7MV14/Ld984w1YtHwNbIhMhvFTXof8ce8ZLrjdyygUJk824o+am1uhtr4JGhrqgTMVqGCBU79wMlgsEhyqroGW5maw22xqdm7On2+95dZ96I5jjCvxeOLgI4/89pW1a9fGp11z92mMOGUi2Rc6PQV3E0uWvL+qERiIIFtt4HTYITfHBQUFLqM8S0NjBD5Y/0Fk07J7kRke9tZZePZ3OteLw+XhtYfdYY8OsHwIlehzWOW4V78c/llTXXNHOjeZP+DfQCiZkjKOjsr08wYzV5cESm6llKZYpQyTcgc5Sil0erjkCKu4E5H8ihKaVuuHcbaiorxiThpsMU7gJ4QQLFqbImrGgW/VuFaaaUHPQCDwQ05My9HhrOFO1xpWFx+VZg1+qBLVN5IV17vO8VmRo5LSkqcooeiGGfGNc76yraXNt2rVqo74hh6bSY4yh3uo5Ah77nwOoszMoFp1/ZGjWbNm5TqcDiwV08vN3GPkjybjyZ+k0ynqO7tjnhxdfntFVnVjdFljW3yGO6sj3ig/22lkj0XjCowdlQW6poNAKXyy8xA01Ndxzhi3SGxHfUubsuRX85RkIjGeUOLRdCa2tbbA/93/PdCYALJEwW63Gi6rhoYmUFQGXo8bGCegqkkjO81qkY24oYI57ZBzsgC6boVNr38FoLYGHHUvg0gplJeXjwg5MhSp33wTHln0KtR4ToITzy4Hu7se6rYlIfZGIZx20lmGcnZVdT00NDZDLNoKkigZQeKjR+cbBWwTCQV27zsIY4oK4bLLvghfmHwaWCRBxzoke/bu31/x2sGY4BhTJEhWQbZailrak1BT2wgJRQMqSCBaLAYmudlOGFXoAaddhr0HGuHAnt3sd3/+atal+eSws2eQHHHCywkltbqmPx4OhQe1zmR6WwcCgYeAwvfSvPgfCpYFsS5PSqBpcUnx90RR/H9pzoEWJYy/uLi/8/sW+r5OgT5EgNj7tuHA32lvaZ/3wgsvpAQ5HwY5or6A7zaBChhU3Us4r+v8nRom1/UXP+T3+8+gAn2OA0+NUzKi2snuSCKy4Lmlz3WLR6abP8rgO1wOLHw7PcWtpmslfUsJYB9mbbX0K2lByYKvSKL0eJq9GIy6T0koX16yZMnrmd4HmbT7LMjRggULJksWCSVBUoolZzLmDNokYpHYmStWrEipJmCSowzQ62wyHHJkECR/yW+oQL892Jn6I0doDQgEArcChSf66UNhnL3ONY7xkQOq8ZeUlEwnAkF3X69sumPGrXZeaVlBXE28XduqnOD1uGB0kQfysx2GOrVBXmQRbFb8kSEWV6CqugUOHKg2XFBZcAiKL58Eb723GYoKc+CKS86DA3u2wauvvgLVNdXgcrmAMwZtbe1Q34ip9AwsFlTd5uCwiYZLzevxgGMMh5yrmsGaJUDd3vNh/0eXgn3nv4DFG41jVq58bkTIES4GXdfhwQd+Ai/vK4CCsw/C6EmvA9MJfPw0g7HWk43ztEeisGffIWhuagKuq5CTVwgnnzjeqPGGwd9MZ4br7cQTJ8GFF18Gb7yzCXbvr4EJxxXCgQYVDiljwe32QFNTBKKRdtAAs+g0ECkByeY0XJZZLiuMGZMDbpfVkEtYu3YzFLQuOm316jUDaokMdlMYL8hAwA8Ugj3a6jrTNzGV/V0Uxbcz6aNvG41rE0VB/A0hJJ3rDzNY7guWBX+Tru/ZgdlFNmLDrIqUwMHO9klVU78tyuJbEkigQkdhZ13VHxQFcXZ/GRKc81/0VyixX3IEUKtoygKJSL1IqK7r44lI7hGogF9UA+kNYdmFH1WU969+i2P3+X33CYKAqc8p7sRuksX4m0xn3xdFMaqAootMJCB1WJu4yr9FBXpTP9cK3YmXlpeXp8Ry9UeOUJOKiOStoVx7qlMeiUR2DkUL6GgLyO45X3/Av5ZQ0rf4ancTzKBkGntT07WdA5V+6NknISQqUvG1ZDK5s2cZGWzzGZAjGggEfg4U7k+5zhzeDpYHMwoCx2NnzJjhLBxVGAQC16ZZM08Gy4Ip8hn9kSPO+DPA4bcZrz0JFUjZ3r7ZSPN98xfKkryobz8EyBuaqn0r04wytLuoMbWlS2W61xpZ6I/2/RDjnO/lwO8lAtmf8RywoQoRxox5pGT4DZcc+Xy+0YIkYPba1QONZQByZBzmL/VvIaSPanyfDnVd/zWV6CKWZIyJ+H8dzyc1pmaLsvgopTSluLbRBYeGWDR2Qt+wjoFqq3HKUz0Lg4CtMS1GVbp78PCWIV217sbkotsrR7U2ta6va00WdZCjbKP+F9YcQ7eaqulgk0XI9tiMQB5M+YO7+AAAIABJREFUv2+PKtBQWwO1m1+E0JMPgNvtNAKhCaHwz38+DcuWrzBcR5quQzKZhIaGBmhoagdNSYDV5gBKRZAlzDAjMGbsaBBOrIOiy5hhNdr1vg8iH9WCtf4NwNqmSNIWL15skJaDBw7AqhdfNCxRaG3CfR1bh3BkR9FZ9ATqBgnDMiFIhhYsWGAUqe3awuEwPLviP9CQdxacOfMRwwiy/+0YePecZZwnqaqw70A11NXUQSzWBl5vLkydchrE4zGDHOE829vaDTfcPffcDTabraM4LhHgd088B29tB6DWXFAUBZKJpJE5h/sB5yMKmP0GbpcNikZlgdtphfZIAj788BPIann9ojUv/mtIL7B0lz0NORre6sj0KA5tTGclFRUVL6U7ZOrtU6WJ7RN/SQj5xmD1c7oylhGzQbbdMRa7KJ1KNB43ADkarN8B93PGH08mkt/PJAW8JFDyJKX01sFOiPFLjLMEcLyNCMYCDCYG2aCr+lXpLFcjpXNk3FWEqJzzX0uC9NAzzzyTUZzU0UyOiv3FV4tU/GeGSr+DXbZe+znjW4ADFl/u/rj5tMnRdb7rRjtERyUh5Lw+g1eZxq6pqKh4ZSiT8i/030SA/DPNMTrX+Zk959r5wsVq6FgX7PA3Dk/pmn5fOBzu1tnqjxwN52Sc8w810K6vLK/srlNmzCENORpO/53HHODAvxcqC/X8UDV2DZccGc82/7wzLILljYHijwYjR9cuuPYEl8WF8ZRpa2L2nDPnXDGonhHuS2yD4YEaTzaL7eqnn34aY9S6txHUOerqs1pRlTuWhJdgfcBBXxiDjbvvfjLjtsoxjS0tW+tbEq6cHC+MHZMN2W6bQXbaInEYVZAFAiGGFlBOtr2ztAeHSHsEIgfegsce/pahLaTrmmEdeeyxx+Cl1ashNyfHIC/Nzc1QX98ItQ1NQLgOVLCCxSKDRSKGtlFhUT5oZ+2AcedkQTzihK3/vhP4+v8HnBFDwwjH8fzzz8PfH38M/v3mW0Z2GjIgt9sNqqoZJM6wckmY4ca7M9eQFHW9aC+55BIoLf2vOPHbb78Nf3j073BAPh9OuPRt8ORvA10FWPcAg/OnnWcQmubWCOzZewDaWuvB6XTD1KlngUhQaFI1rgKWOhEFEb761dsN0Uo8P5KkF9dshL+FN4Ot8DSIxVBxG0UlO+SBDPkBUQSLLIHHY4NRBR5wOmWorW2DvbsPAm1458Z1L//1sKu2f+rkCOCdYFkwJWi552I77+rz3OO94zePRAkTFC1jGisYSOfiSJAjrvOfhkKDB5B3zRv1Qbw53n8QQnxDvTEHas84K9+1Y9fN6QInR5IcdY4hwXV+Tt8XYX/jO5rJEY55gW/BtyRJytyKMbQLVxYsC17fdcinTY58pb5LKNDX02givcpUtmA4ujCB0kAtEMjvCwMH/mSorLf4an+Wo6FB2NEapRYIIzcEg0GUYTC2kSRH2J+qqj+pDFeidbfbsjPC5AjfSfFQeSglJOBwyBGO/Zprrpnk9rj7LZQ+GDnCPkpLSydzwlFmZcJwrlE/xyQ48K+GykKY0dxrOwLkCPF9k2nsysFcgMOZH5lx27Nj6psSWxvbVVdOthtGF+VAdpbNKOOB7h9ZFgzVaow5wv/GD3okJM11hyCH74cff/tmo04Zur+QkDz66KOwbdt2I+VeURXDwlJTWwctLW2oLgeCaAeLLILFQiEnO9sI1j7p3gRYnALUH5gCe9acDPBJudEGrUNIeO782tegrLzcsBhhXTQkIkg4kBQRilIAQqfViBu/0cIliWJnVhuBM888E7785S937AOAF55/HpavXA6fJCcCPd4JJ537JAARYeNfk3BaAX50EThwqMaIk2ptaTDOeeqpk8HtchrWKLQI4W90G956660GKcJx4Dk37qiDPwW3gG4pMAgjY4bqkoEbbqIsGZpOLqfFcKvZLCIwTYf1Gz+BQx+9cEPd5lCK2XioF/ZTJUccPkrEDTE91GIZcJs3b94pskV+ilDjy3Yw60h/fWHJjrsqKipQTbzfr4VZs2Yd53A5cExDlp9I8yJ4hzDyz2AwiDErQ6oEffnll2flFeQ9xDi7kQA5rIB7znkToWRFa1Pr9/pTrg6UBmqAQMFg12II+1k0ET1/5ZKV6zI5ZsGCBSdIFindWjhYX1t/5quvvtqYST9Hsk1xSTG6MjGFv2gkz8OBP1dbVTuvq4J94PrAV4BDSpwTB746VBa6MpNz+3y+46hIPyGE9I4h4vDvZCJZsnTp0u56jCUlJfdTkfYS8sOiohz4fRXlFcMihL6Az08JRb2k3vcrh8XB8mAv0u8v9aN1GDXhRmJTgMFNwWCwW0ZjTvGcC2yy7c2BXNVDObGu67/byrbevyW8BS0jxhZYGEDB3xQyOJR++7TlTQ1Nrr516QILA1XpEgQUTblwScWStCVH+o4BxWkBAAVq01lzfh4sC6ZInPTtw+fzTaUifZgQculgVv3BMEBrHAAsCpWHMLwi5dk82zd7ol2yo2bccJ/9KUNAlyfT2GlHQum+mxw1tauu7GzU3/FCDpIjUQCP2wrJpGaQI7tNMgKq8b/RDRRrqYbJ+RG4+9Y5BjlC4oKWIyRHn3yyEyzWDrdWe3sb1NTUQ3NzUwehkWxgMQQfZSgcVQjtvB5OvxexYrBrYzE0rmsBbe9qw7pkuM4ohQsvnA4ffrjZGJNssRiB0ZLc8azoSYywRHxHgj8AFZDUUdBUDe67/z6YNGmScX4c5y9/+UvYvXs37I9lQUv2pXDOdT8z9m0ORuBE4Xwjm662vgHq65uhuanW6PW0yacaGWuGwraugaookJuba5Ajw5rV6drb8HEV/HXxx6BaizBmBnSmG8sE+zdkCCgBm0UGp8tqlBCxWyWIRJPw8cd74MDml2+o2/zs/xI5Wqty9Y5MM6/weqHPnAjkfkroHQjZYDdcz/2Ms7d0rn+zZ7mOgY73B/zLCCXpMsoyPW21pmsPEkaeC4fDWPtsuBtZULJgpiRIPwcCKYrFmXTKGV+ugfbLymAlplj2SwoXlCy4SxIl1LgZmY0DuouuDgaDabVt0p3EX+r/gJDesguMsWcrghU3jsygDq8Xn88n6ES/WBZl/LpNCZofbu8c+F9DZR0FQXGbPXt2kd1pR9x6xZ3pqv6lcDiziuIovkdFisr2fdfNozVVNd/oImLGvVXqu0ogAlpa/pumzaFeVdRLKyt7u48ynWNnja/XgcC5ve5Fxn5QEazoRcQwQJeKFF0c3kz7H6DdPkVX5i8JLemuN+nz+WyCKGDttwGt1BmeG+uJ3R4OhrEsRveWqSs8w3NgfOobFaGKS/q2Lw4U/06k4jd7/h0TPWq12hPXhNdklJSDBWEtNssiQsg1ffrXEywxcVlw2d5Mxjlv3rwcySL5KKWYNJORVECffhWmsZ/rur6osrJy90DnLCktWUwJXZDJuDJqw+FZXdO/HA4PLi+UUX89GhnkqKk58VFDazzLm50NY8fkgDfLZtQswwwrj8tmvNDRrYZxPQxNIJxDPNoKp+U2ws2+KwwXE/4tkUzCn/70J6irrzdIC5Kjtra2DmHFlmYQJMlwqwmEg8NhgVGFhRD3VsHkm/BeVmDrW9+ElvdeAdr4EYiibBSHRctRfl6ecY4OgUfZiPM599wOt3rfD5q+AKDVB39ww77Wrl1rSAMgkdvXyKAudx5MveoPIFlaoGZLDKT3TgWLzQLt7VE4cLAWYtEWSCTiMOnESYZGE/YVj8cN61FBQQHcddddxpjwfUWpAK+u3QpPPbcbiHOc4fbjmgKcioB6SxicTiURLJIIWW6bka2GFrKWlijs2LEPoO7thZv+/UT5UC9i3/YlpSWzCCEj94LsuWAMtSnQEonEL5edvuwf8MDQLCldXRl6QC77cgr0RAYsGzjg14+AX6goJ2/8Ao5xOC2U0GhSTf5oSXgJ+sgz9i3Pnz9/lGyT/8Y571s6IgViAgSzyDCmjGm69nGSJ+9YHlyOhGhIlqJBrh25bu515zjtTiwTg2rzuZ0vsg5Z9441ivNTCZAWoBDVNf21xP9v7z3ArCjP9vH7fWdOb3u2F7oUEYQFLKixRaPCUlWwxVhpiybR+OXLp4kx5YvxSyyJ7lJEJWo0gorAgmLsPSK7SxVw6cuyvZ09bdr7v545e5ZlWdpCir//zMVey54p7zv3zJlzn+e5n/uJxH62cuXK426wOH369F9zmf9AmI11er4wMFVTtJ+/+uqrh2kmjnbUa66/5iwbt9GHTm8IKAJi+ysvv0JC6CO2nuj5LE9qT+m6G66bxTi7RxiCroefkaDwBL/ZUksDMOyvq647/7333juERE+7ftpMzvhv249N7SQW/+2lv917IrOeNm3addzGH2ZgOfSeYGDV32z7Zsy6desOaU9BIurMnMw/M7CrGWMOAI2arv24u6rGExl/+g3Tp3DwR8GQS+Nz8K9ffunlC7u7ntfdcN1tZGMhII5Zbn6kOXBwoWv63UuWLCGidchCaVuH20HvH3rv9Ggxjw+9ZMlLS0gfdcjzhAity+t6FkD3YuPjHJGeJwBqYpHYjd1F1YnoQcLrnHHqd0nPvVolppz3+uuvU4/F416I6Es2iXyLhgoh3IyxkK7rf176ytLfH/dB2jccM2aMbeDggbczzu4ThiCTXyK59i5RQ4NkDQDqGWNRVVP/vHvH7oXH64105ZVXpgZSAy9wxoed7POJg+9Q4sqdxyJkJ4pDcnt24fdfyGmOxr+sD8V7paUEkJ2TigyzWo2bKR9Kr1E6isiRbghoGqW2OBprqjAktRE/mXU1wuFwgjDFonjsscdRXV1tppooStPc3Iz9+w+gtbXFJA+S7DTTc/TTp3dvtLp3Yfht1G8zig3v3o/w+lUQ9Ztgt9nhcDrNVBWl0ZI/1193Ha659tpOYuzjP/Vt27bh+eefR2VlZcJeICyhLvs6jLysGE5PLZr3qYiuGABPihvhSBR79x1AuK0ZihLHkCFDEPD7zMgV9YIj0jdw4ED88Id3d+id6Ln68huf4MV39sMe6G2SMU0XZqTLXBiJxildKSMlxW2SI9JzUfPd7dt2w9+88uLP3ltBQruTXfi4ceN6/HA62uBer1csXbqU+gydCtLApk2bZtOhf8/GbUMEEz5ONwkd26BApbpLjanvrVixglIHx02Kusz/uLFoPze6WP/sD3HzvA1mTJEkqZ/EJQ+VnxGilAbRDb0mHol/GAqFKjpHBk7kpqAHXWZm5hEr5Y7nWLW1tcbxPvS6Hu+KqVdkBu3BAl3Xqb3BB/8MTcDxnMPxbEMO7MFgcKzNaTuXceZnwiRIx7sIXeihloaW4q6pk+QBqLxesknna4q27fXXX6eCixN+74wfPz7b5/ONU4W6+/UzXv/wKF9K+DXXXPM9JrNcJaqsWbFiBaVvTnqZMGFCnsvrukrTtV1NdU0fHe2+PNl771j3HV0vl8t1QlHnzgC0v887UmndgMPGjRt30lYIXq9XO1ol1SWXXOJMz0q/UnDh4xpf01l8foIXjE2dOvV0SZKGqqq6dvny5dTGqafPS4ruS7FYrI/T4/yexCVK0SdSJoljxnRV39fibHk9EAvEelgpdtzP5GN8Fh0V3xPE8LDN2bjblmQcaGv9sLopOjQlkGKm1TLTfWbkKD3Vg0hUTaCia4iZH4kCtXWtkIxW9JG34ne/vMc0RqT0UTQaMwXZ60pLkZ2VZUaZiERUV9eYvwlfmdJqNgaH047BgwahVmzGsDuIpEax4Z0HECpfDlvLN2baLBn1oShUoiJMwswZM3DVVVcdM2LUHTBfrV2LR/7wf2a1GZGu2laBpt43Y8R358HlrUHogIrQkn4IZAfMVGBdfRNi0RAikTDOOGOYaWdAVW+kraLIEaXq7rrrLjMNRxl5IpHFz76GZV+EwN29TAKW+EncWjQuaZOcDiJHHuRk+qDrAs0tYeyu2IH63a/1O1D23nHbt5/sxbf2txCwELAQsBCwELAQOBwBNmbmkoDa2PpafXPkMq8vBX16pyKY4oHHRXofSmPJpqDYMARUVUcsriEWVxGPRBFo+whFf3wAVVVVJlmgCNKyZcvw5ptvYdDgQSYxoGq12tp6tLWFTLIjyQmxNxGErKxMKGk1GHYLpdXi2PzRvWj56h2oVaVmuxAn6YsMYfYiSy5nnXWWWXmWk5PT3iLkyJkDWuMkUtUuxCZSs3z5cnOOobY2NClOtPX5AUZf+SfYnU1oqFCg/H0AAqkB7Kvcj8amEEKtjaY1QF5uL3i9rkQbE8bQFgph9OjRuO222+BwUH83CbJsw28ffRGfVnCoPABNJ18nGXHFMCk34QnJZnpHZWb4kBb0mBG5quomVO3aEd+6+t5Tbfdv3fMWAhYCFgIWAhYCFgIniAC7ZFqRN2Jzv1hZ2zrZ6wsgPSOA3OwU09vI5UpUVlF6iIiOoupoboma0aPGhnrUbV2Dd199BGvXrjUjQ6FQCF9//TWWL1+BnNxs0xOJiFVrKIJoJAKJtD+MUmQJcpSZmYGYtwEjZlLUTkdF6fWo+7wS2t73TR0PeRWRDuSss0YnRN70N2OmTUD//v1NzyBiHaYMm3gHlxKaqPYYoKlRcjgoTGjqg2ihNN/999+P3bt3o5llQel7Lc6Z8JAZ0dm6phXBfcOhUpVdWwQ1dc2IR0Nm1Vl2do7ZZ45wINfsaCyG4WcMxdjzzjP9jugnPT0Tv/jDS9jRkgade2CT7dDbJyfJFKXlpt+Ry2lDTnbANIIksrl3bx0aD+yo3Prmz3qf4PWzNrcQsBCwELAQsBCwEDjFCLCZCxbYtv3D88SOvfWFNqcXWVmpphbG57abxo+kMSLioSg6qqqb4bTbcKC6Dg01e1G3/TP89r4ChFqbTYLS0NCIcLgNH3zwAWTZafof1dRRLzIqydfhtNuhaFRhBtN1Oy8vD/V1DRjzkIAkM9TsPge73kuH9s1yk5RRxRvJ2m688QasKFkFO2mP2ivYiLBRlViyvJ/K+kkATtEpWkdRIlro94XfuQCzZs/pSMUtXLgQr7/+Kpo8o+EZNhRDz/+TmVYtn9+GHHmoaV5ZU1OHptYohK7A0DR4/AFTUK0oqmleCaFh9OhRCAYp0hYwx04JBrGkZD1qRR8wRxAOO6UCbWCSDN7+Q4TO63YgM9MHt8OGtpiKqsp6tDXsfWvLqp8e1fX0FF9763AWAhYCFgIWAhYCFgLdIGDmpC689YX/2nOg8WEwu5SdnWF2i0/xu8zyfSIphjBM3VEkqqGlJYTtX2+FEq4DlHoMSI3ijMH9kJVBZMCGltYmEjw3vPfee6XZWVl9uGTr39TcYqeWGz6fBw1NIZNk2GWYJpD9T+sH26U7kNrfgXBLFr5+fzoin/8RlIEiMiTbbFj87LN48cUXTS0TESISZ5seRywhFqe/k3IxKrOn12g8IklEWi644AKzqiyZXlv+xjL88fEnEcubgAHf3Yr0XuWmLqj8UYa81D5mmX5NbYNpBClzYY5ldzjh97nVluYmcmxtHDZsuHrZZZePdDpdnAjT/upalG6swFdbqmE4eyGiSbC5UuAPkGUGxc8Y3F6fGeLyuO3o2zvNJJ3Vta2or2lAvGHns1+/86s7rLvUQsBCwELAQsBCwELg34uASY4uvvW5adX14efCivBQJITK+annF0V8vB67mUajyBD1AFu7dgPCDbvgdzHoahRudfey0WcOOiMaibxhs8lfyTJrq6+vr9u1a9cur9ebFo2qWc2tjWNSAikP2mz21FpT5Bwz24dQ1Vbf/n3Az9yP3PMlqHEnKr66Hk2fvgO1bjtcThdkm4Q3V78JTVNRuq4Ua9aswdbt28xcmsvtNokLVY+ZvcvI+LHdBFLXNCiqiqyMDDz0q1+hV69eHZGjRU8vxIIXXoc84gbkjy8yK8hqv4kg/vZp0AxqOWKgrr7ZdLi2ySDdVdQmS0UpKSkrIhGtRYh428iRI3WfzzfE6fR7dV0bHgq1TmtsCq0t2xm+1Z2SxxpCClqiHE5vJlxuP2SKIsk201gzJeBBr9wUM01Z39CGqr37hRqu/tE37/ySeplYi4WAhYCFgIWAhYCFwL8RAZMcnX/jc/lRTf97TWM4PZCSmuivFvSYHeMDPjs08jE0BDZs2I4De7cgzaXCbhONSlvTE5+vWfSb45n/2LFjb0lLT3+6rr7JVlvbDLuNIkc29MrLA3Kb0WtiHCTL2b/9IlRtOQ/Rz34ORo2lGcNHH37Y0Xg2mTKjdBr93zyBDvPWhAlkhx01OWW3u2kn50j73XvPj/DJbhuyL/Sg7/A15uYVb6jw1vVHW1sbItGYGSVTlThkG4Majz21efNm6gt2rBJvds53LisIaSmPBdL7D6hrjkstmge+QDYcLi9kh8s0v0xP9ZmVgK2hKBoa2tBUUxk2Ige+//W7D79xPFha21gIWAhYCFgIWAhYCPzzEDC5xQWTHvEZ/qzSvQeaBrq8AfTpnYmUgMsUDBNBorL+1rY4/vHp54g370RGivQxV+M//2j1ghPx5OEXX3zxq2DS1AM1jdDVuCnKttllpGWlIG9aCN5chnjUi68/nYXots+h7H4PsWjEFHyT4PlULBvWr8eMH94HKf8HGHTea/CmHECoRkXjynSIqM2suCORdEtr2IzyGEKr5XCM3bDhy13HO37/IWcN8ab2/60tpfe1VfUxSN5e8AUyIDvc8LgdpjO21+NEbX0raqsbEQs17EHr11O3fDS/7HjHsLazELAQsBCwELAQsBD45yDQUQd/+e2LX6mobJkuZCcy0oPIywmaKbXUFLdZer6/qgmfvr8KqfbmLS6/7dLPls3v6OlzvFO74IILznK6XO82NIb81LiWiteoJUdGegZYbiMG3ZDw/2ttGIIt70+Eunk+2mr2oHTdOlPsfLJLS0sLfnjvf2GLGIvs4XvQe+hbCd3PP4Dmj/1m6o6sA6JxFW1tUTjs1ColdOeuiopnTnTsAcO+08eXNfzlsO44PyqCcAdywCQb8vIykJnmNUv/G5rasH/fAShttWvt+1+6cuPGjU0nOo61vYWAhYCFgIWAhYCFwKlFoIMcXfL9BVMaImJZS1hDalq6WbEWTHHD73WYkaOqqjp8+fFb8ErxJVs+WnBdT6YxcOBAf16vXosNg02pqq5nHNSSxIDH40a6PwOp19Yi2J9afejY9/UVqNnYH01r52Ppi8/C7/ebmqFkjzKzf1q7fxHNxXy9vYyfkmsk+qaF0mitLS1oDYVw/wO/QCjtQqSemYfTz3sajMmIh3VUvuBHuEE102vUAqW1TTErylQlWlFTUz2qrq7uuHrddMGEnXXV3Ediwn1ffcjGfGl94fb6kZbmRXamH5FwHDV1rWhtaoTavOPp7e8/MrMnmFr7WAhYCFgIWAhYCFgInFoEOsjRpNsf8VW2BffVNUUCHn8q8nJSkZ7mRcDnQGrAjb17q/HJ+2vgs8Ve3vx+8Y09ncbYsWOn+/z+52trmx3hcASc62b0iHyI5FQF6Ve1wJ9tN8XZezdPQN22FGTH/gHRth+MkdGibPodUVNZqlwjgkSibCJGyXJ+VdNMkXY8HjfL8murqxFRNEinTUbK0BScNno57M5WGBqw/hkVqUoemlqaTNuCcDhumjk6HJIeCYd+uWnTpod7YvdP+Iy+Yu7/qdx3X13YwQJpveH2eE3SmRp0o6EpggP766BEW6FX/2PKtn88v7ynmFr7WQhYCFgIWAhYCFgInDoEDrGXPue6Bc/XtcRu5jYvUlP9ZkVVwOdCdqYP0aiK5a8tA4/X7Nj5+aKBJzOFCy+66BtNEwNJ16NpcUhcmMLpQYMGQcmtRN4VOrhEkSAdO8puQuOePmDbF0Nv3W9Gd8griAiM1+vtMGVMNMdN6KWpMayqUQVbu37a7oUYdBOcGU4Mu3AhZFvUFG5XrFaQVj8UW7duMw0qqYoO3GaaSTKou9raQt+rqKjY0ZNzzR18SborfdASRfJfKmwZ8AYykdcr07RIsNlk0zMq0tqCSOO+yJa3HvD1lID1ZG7WPhYCFgIWAhYCFgIWAkdG4BBydNFNRdfVtogX2hTDlp6ejuysoFm1lp7qNoXZb731EVrrduhpduWcL9YUlfYU2LPPPnuYw+n8ONQWD5ITtcSomS35/7iQlpoGz6gQ0s5TYHNwchFA3Z7RqN7xHcT37QdrLANv2wthqKCm4xRFSpIiSq2RrxH5MlHLD+btA+bLg9z/bKT324leQ940SRcRo6pPdagbM1Bf02QaO8bjpDficHvccNg5wm2hn27YsOEPPT3HoefeOMiWklNSE5IGu3w58KVkmv3USIwdaouipqYVsVATjJaN87a8X1TY03Gs/SwELAQsBCwELAQsBE4tAoeQo/OvW3BaRNOX1zVHhnn9qcjJSUdGmhepARcy073Y+vUefPWPjzG4V+CtNS/ef1JuzueMHftTp8P1cF1DMyf/JIlTWw4JDocdgwYOgppXjZQL2uD08IQWqC0DTTWDcGDredBDjYDSDNG8C2jaBsT3wzBiEFIaeMpQIGUgmCsNcGcj54xvkJqzFh5/HRgXEAbwzaoovNX9UXOgztQYETHSDWa6WQcDHrS0NL7m9/lu/vzzzynE1KPl9AtmztIdgXkh3cf8gRx4/X7k5qTA73WiqqYFtVU1YGprFOEd52/+oLi8R4McYaf8wlX5DMZtnVcLcF0YRm04Hn2m4rnpZGR52DLszhXftdv5TZzLqULoijCM92t0PF+1cGLkSPMbddfqu2EY+Qbw4vriCe933W7UrFVnQTJuTr7OwIm6NmuK+sqmRVd/fbTzHla4xOuAZ4aA0e8o260rK574fP6MFWdzG6YLsG67aRuMf7q+qGBJ8jj5s5fPYJJ8CTe31w5EY+K5Lc9MNqsFR9/15pXC0MYfaUxhiBCLy38qe278YTiOmlNyOZiY2O2+TDB/sFmJAAAgAElEQVTN0P+ycd7UdR3rpy2RRqS5Z9o4uxASdxuGaDZ04+X18yes6XyMATOXBAKS6w4w9D34Ot3PPKRp+pJNiyZvOBqW+bNXXsIkcTUEec6TTRgXDHprVDOWbl04ZWNy3xF3l1wo6eLa7ucPqJrxwqYFk78aPqPkfJtNHKI9FGC6MLC/JaY+s3vx1ObOx8idudKdyfAjSZZG08C6rm9aP2/ib7sbp9e0Ja70dPfNkiRdDgibEKhVopGnNz177VeH3V+FKx82DLSsnz/x913XjZy96meMG0HoWFS+YOI3h62fsXIqt/Epum48v2HBxHe7rj99xuuDPXb7XbphfFE+b9JLx/seHTZr5Ui7LO5IYt11P8al5aVPjX9vxJwVYyXGboCQXi+bN/5DjFlgGzU2704YYiBjxrzS4skVnfcdXbh8oAC/WzCjpLxo8t+7HvfMOSUDZMZ+Kjgi5U8V3Nt1ff6t76fAHbpTgtS7qS784M6l01s6bzNqTskkAJdH2iKPb3th+iHVuQNveq2XP+C4F1zqCzAOXaswhFpUPn/q7uQxRhWuJAmCu1ucBMJl8yben1w3cu6qwRz4JQw9yiRbPBxR/nfbs5OrjhdjazsLgX82Al26tj7Ex16fXVTbFJmtMzsysjKQmR4wo0d5WX60hCL4/JMvUL9/sxjct/fk95b8cmVPJzhmzJh0j8+zWFWMgroG0v9ocDiY2ZqDM252vG8WB9B3igZb0GiP+BgwdI5Q01BUbT8XSsxpdroXBom4KSBEaTSN3rrIHrARqTlfQrYpZk8zWtpqNdR94oB0IA01NTUmMaLebZGoAlm2IyMjVcTjkW+ikci4jRs37uzpuaUOHOfPys3bGUJmmuTKRCCYjvS0QEKITe1C9jcgFm4VRqzxTbV52/XbPn021NOxuttvzJzl08AlIgIaANXcRjAmIKg5XYsQKCwrLni540E1e2WeJLHHAHEtE0wRDCEm4BQcHgZeFVGik79euLEceCihcm9fRsxZPsTG5RUABgmBv9bWhWdWLp1+CKEcNXfFzVxIfwETmtlzJeFMRR94ZHH+sa5rP14/P0FKui4Db1ud4XOLVxmMseblJXorIDFGLeuI5pKlFf9bWXHBLSPnlHxf4pjPAIcQoIt+yCIYW1RWVPAj+pDOltlCMNwAgRZAqIyxVPpghxC/KS2e8L+j566+HzAeNEEzvdqFrX08wpNmUh0T+mVbunx40ZpRs1f+jEvsYQHEGZVedlk0od22vnjKK+a2s1aexzgvAkM+YITBGGEXYGCSYRirInFjTvIDYyRdI85fY0ycS5njToe1CQYOwZaFo9pt256d3O29NGJOyY9tHI93npd5P4BpMPgfG6M1v9m9+LbYyMKVd8mMPUnbQXTx9WIMmi7u2DB/wt/y56y6U+Li6cQ9JtSECzzNA3bBWBME7kreYyNmr8mUJf1LBiPPABoYIDMgBYwpmqbPWj9/0gvm+VzykDx0yNnnu2z4G4TIggCdiwoGP/VtFoZ4qVWo9+2Yf3VHpeyouSUNHCyow/jvcjXnCSw8K3G/E8mdu2o9IPoYuphaPn/iB50vRa97lrgyFU8ZgxgiBN4qLZ5w2Je9EbNWXmaz8XcMIZ4tK5pw3O71w2eVXO2Q2WsCQmHdeKNpgj2wvrjg8VGFK+7gjC+CED9eVzzxT/1ufc6Z6sp4AwxXAKykJRS/c8cLnc51zoqLOefvC+DnpUUTftf13hpVuPoXnIlf0etxIb6zqXjCZ523GV64prcd6jLGMEaAPVdbG57b+f2aX7jyEYnxn4YjkQu2Pjctse9DD/ExtWffDSaIyLoAtNBNzQUCYEw1DPHTsvrIAiydrtC1YBApZhfxdhLeMT5jDaVFBX3o7/wfL0vhqn1RXNEfsUl6nSHsp0tcu6hs3uQO8nT408B6xULgX4vAYS3tx17z8OWKlPr3usYwfClpZq81IkdpQTfSg25s2rwD5Ws/R4o99oIzK/Wuf/z1odaeTnnw4MGnZ2RmLNc0DG5obIYwyOWamZofu92GnJwcSHYG5xkh+M6MwhVMkBz63ksCbGFI0HUbDN1npti4FAWXwuCSAFGBxAcxQ7RFQ8sGO0JbnbDHPaiuqTEF2wnhtg5wGSkpAQhdbY1GI9du2rTpHXOQHi4jL57xq7g98xctioP5gnmmNoqq1CgKV1fXigNVtRBaROGx/T/ZuOb3T/VwmCPuliRH9NA3IF5MQMZkQORyzn7KGIvH2sL5mxdPr6ZVY+aWrBLAVTDEaoPx13SV7WKSSJc4Lmcwvi8YwjCk68xvt52WkYUrZslMekIII0wlhmpMOW/js9ccQiqJHDHB/8KA13SIN7hgzGDwM2AMY7gVwHZdMa5d//SkzV1PqN+t7zsDzsjlXBLUg4UiiFdzhnEQeAmcvSeEYDD4DppXkhxBsF0COOyDQ0CvKC+etHbYzOWXOm3yakOIT3SdPapCizggDWeSuEoIVlI+b8JCirxxjlF0fAacyYAfC2CL0PWnIElxCCMaapFXVfx1/GH3foIc8Yc1XTzFuPji0HOSEDPin26dP3X3qLtXjmQGX8kEMnRgnqEbnwlD1Ml2fhoHmyQgJgrBPlaA6zcXF1QfJEc4V9O1uxnnTeb0mEiRwGeAiSEQ/L7S4vHd3k8JcsQe1w2xEEx8RPtyiEzO+M1gOFMXxpzy4olPJ8mRpotnOef0PuhYhNBZTOif0fwPkiP2d10Yf0neY5zxXowZDwiBmtLiCf3p9VGFKxYxxm8Wgj2rGNqLTMAty3I+F7hH1XH9xgUFpl/ayMKSSyXgJcbgFsCzmibe0wVrc8hsMGDcwBj/jmGIpWXzJtyQnFSCHCGVCKNu4JbyeROWJtcdjRzlzymZxjl7jgkREww+TdUu2rBwyj86n+9JkyMhlhgQ9OXhkEUwUb6+aNLmI5EjxnGlABQY7E+l8wp+2nGuRyFHwWlLAv0zPRuZEClg8BkCT5XVRX5CpCW5/6HkCK1C4N6y4gkdNiXdkaP8wtUzOBOPQxgtAP+joumbwSQhS+IczthMCPFxa0tzYcVfv9+aIEdMEQZ+BUZfPA4uuqErG+ZPes28H+auniM03Q6Oc0hCKhj/XAbr3xSPPr7rmWv2nOrnoXU8C4GeIHAYOQIe4hfemFG+tz52pkSeR9nZyEzzIeB3IjvDa1KGVas/hNa6r5Ez5cptHzx1WKj7RCZyxhlnDMzIyFwdV5RBLS2tMHTdbBmSLM33+XzIzs6G02tDo7wbeVdpcPnbI0WJJ3KX4Q6ekqYIbHm1FenxQZANpxktiisKlORPnByw7fBTU1mh63W1tTft3r3b/Fbf02XgqKnnSSkDljbFpDynL8dsHZKXl2kSI1UzsGt3NWLhFtgQq5FrP/hO6ecrDgmd93Tczvt1kCPgidKiCfd0WsdGFZbMo4daXNev3zR/0pKRs964TZLkZwD2QbMWnrpzYadQ+7Ql9lEZrnkM7DYD+Gt9XeSQyNCoOSvfZZydE9PY952SWCYEHiqbN+HXnedykBzxX64rHn/QTX3mAttIKefnMpd+YQj2VVnx+HOOde4jZ698RJJwH8B/WFpUUNR5+yQ5EuaxCi450rFGzll5r8zZo6ow5m4onlSc3G7g3asdFdVtGpZOP8QF/ay5K8cLsFWGEO9W1kWn1C2dflRbhw5ypGk3r18wOUFMu1lGzV31NoNxmQCeUGqj/7O504fY4B8syfP6XKsANpQJ3LOueEJxBzni7NyWWLR3xaJrKpOHHTFj+SSbXVpuCPY8RdG6G88kRxJ7XNeNGeXzJi5KbpM/d9WdHOIpCP5hafH4K5PkSDHEXRvnTTwE487H7RQ5mreuaEInzZxgowtLFoHx2+KqcdHmhRM/GVNY8p5gYpQwxJSyeZOSBJsNuX25NxnpohSqHe6FDLjegPhVeV30t52vxbA7lqQ6HO63wTDK0IyryxdMMqs72yNHbiFAXaq3CbCryooKzA/YI5EjIt1BT9tCBun7uq7fL3N2v87wdXnRBIrKdSwnRY5s7DVDN35RdoTUoTn3o0aOoDHGmCbEdeuLJ7xubn8UcpQ/Z+WdnGOBMNj9nLP/FUJs0RRj8oZFkzrSY53JEcBiFOGJhI2zv16cSDl2JUeDf7Ayz+fjFRQZVBRj4sanO66d+W1ryJ0r+8ktsf3Je7edHDUrce38TYsm1xzp3h9duPIuXXCNQ/RTDLHFJstZjLE+TW1tRbsXX7v1WM8Ba72FwL8CgW7IEXDO5F9cGOFZb7dFdafT5UFeXrZZfm6Ks4Mu7N5Th3VffIZUL1tq83pmfrD4nkP0BSc68XMvOPd7Nm6bp+vGaWTUSH3SqCyfyvSpbQlFkdxuN/r27YtILAJFi8BzZhzeHEBykcdRIpJEUSIjztFWq6ChlMMrpUJmNrSF29DS2grqt0al/USOKHLEJQlEviDE/nA4fM+WLVs6vnWe6Dkktp8mjfpezi+b4vafRYTPFgjmmOaVlE7zeByormlGfW0jbFyF1rDpiY3vPdmZuPRsyG72Ogo5wqjCVX/hTPxAUYzxG5tjb4/O9H7AhHGWbrA55fMLFnc93MA7V/fyO0SFEDig2hxjN/3pcvOhN3zmstMcNttWA3g0CuUPbmF/G5wNaA2HB3fWNHWQI4GH1nUhTiPmvDlEZvob4Ky3phgXbVg48agi//zZKx/hxyRH2MoEZnU+D0rGrStKHHv4rFXfs8tiJQRrNAz9fiaxbU1h7euuGpnk/mPmLC8Al0pMcoTolLri4yRHqnG3ruqH2DMIroQ3PzO9cfSc5SMYl1bRGIbGppYtKDjsC8bIuSW3y8AzhhCv1Gi4PYMjaKbVTHKE3hWLxneQo2EzSq532tnLhoFFZfMKZpwQOSpcfRNnxtMQ7IvS4oLvdkSODOMRCfyQ94OmGo0bFk0ijYk4MjkCRheu+hsYpoXCyphvFk8tH1O4apFg4jYB9q4AioSu7a0Ot2yveeEHFHE0F5P8SWw9/b+2NtK7a3rW3KZw1T0yxB8MxkrKigqmmISBohWM7dI0o0SW2P8I4PUW1TF758LvtRyJHA2dtXKQS+IfCogKJS5PcTi1lxjYFZpqXLR+4cRPknM6KXIks9d0YfyfFtUPieTFoMSS748jR47YRQZYMTejtpypqj5l44KJnx+JHJEeLUX2/ANMyLpiTGaSmCZJ8gOajpvWzz+osztIjtgY1dDvsTH+a8HZPiWsXrXpuSn7upKj/Dklt3DGnoPA63HmvnVz8aVH/2Iwt6QBYBFD6HdIgjckcdR0IXQ5un1z+3vH1C8FXX8wdP2T8nkTi0bOWTmPSXK0/Klxh+mkTtlD0TqQhcAJItAtOaJjjJn62BuNETEZzIHMnCykp/mRmuJCetBjdpX/9LNyVO7YpOe41J99tOqxP57guF03Z8OHDx/j8Xj+IMnyJZFw2IzwEOFJ+hhRqT4lAux2Oxx2u5mqoskbzIDL4zTJlBJTACNBqCLRqOl4nYwSmT3ZDAOKEjdTaVzi8Hg8ZBZ5QNf172/YsIE0CYdpRE7kvPqMmn653Z/3UoviyHD5cuELBJGZkWKK2UlrVLm3GtFIG+x6Q1Vk29v5FRUfdyuMPpExu9u2c1pNNXQzesEFt0uyNAIwbhVAbWVtZEymB16nx/uhEHqKDlyzvvjgB0Pn444uXLWdAb1jmjFk88KJe837Y+7q94XQzzAgTyivC5WOyvQ+yGE8oAv2m/LiAlP3kPjwak+rdUOOBt62JMPn9izjEKMZ2OSvigoOE5l2nsfxkCNmaplQ33k/A0ItK5o4gF4zNUcSe5xxdnt7erZRMLaFgX+m6bE/beikZzHPs0fkiD0sDOzomloQAsspsjZq7puXcaG9IhiraVYj5x8SrWuf+Jl3loyxO9hXgPh7C+fXelTdl9Ac4VxV0+cKJkg7xuxc6sM4bhECvQTEHBKnd3dPJCNHqqrfuWHBJDOVcsaMFcNcdulJIXCJAfGL8uIJ/5skRwAaARwixDcE3uDa/nvXLZylJsmRIfB3Epmb9xgkhyRJowH9FghsKy3+6hzSqQ2fufo0h03MI7Ev6XAgUC1AmLMPSovH/x/tO+TOV0d4HI4yQ/B3y4sLrujuHEYWllwtA4sFw7bSoglnHyRHfE+tLeWCDKV5HoNxMxGwsqIJPzwSORo5Z+VvJM7/W9OUcRsWTH03v7CkUGIo0sGKyr+ovAfrZpm6pZMlRwZEJRM4pJOAYbAvyucXzDXnfoTIEeO4yIA0UcAYzYFHALxvhJVrmEsa2Z3maMTskutljmcE2PIyrfKW02MZfrfPuQVC7CktLuiIyHYmR42xWL8Uu/3njON2Af6sIsL32OD6RWfN0ajCkj8y4F6A/aG0uOC/j/Vcao/i+QREXWe9HWkABWfXlT118EvA6DlrxmjQvsshUgTYPghj5fr5E/cfawxrvYXAvwqBI5Kj86f9oaA5Jr3UEtb9/pQ0ZOdkmK1EyDU7K82NpqYw3n//UxjR6obBvXMnrFz8ky76ihM/hfT0dF+/fv0WOByOaZqmydQEVlGpko00SHazZJ9zCZLMzd9CGOY68khKkigiVcmoEEWKFIoQMY54PNb+f2aaRzqcTl1R1c81RZmydevWjm85Jz7r9j36XeI8a/DQjVVt7oEKT0FqRi/kZKeZ0TZJ4thf1YDG+nrYJd2Q2rbfU/b2n/7c47GOsWMncnQw50hX2gyusT2aZtxJ1TlETvwez0cwjHRdM6avXzj5sGozGmp04apdYCJDEdrQTcVT9g2bvfwCpyR9IoB3FWG7LSbpLT7NOIcxLGFgu+OKNi4ZVj86OTIF129wiFGGgUll8yYconHpeprHQ44gYIBhX0L33b4I6KVFE0Z0Ph6JySUh38MlTAGETwjmEgzvlBWtvaqz8LzH5Ag8whjrEAfT2ALGX0ufKpjbrq1ZAsbqqyLhi6q7qR5MYCx/IoTxdqskTTtIjsS5JLdLnoupOgIiQvDnQ7sqflzx5g/jRyRHpiDbnFPyS4CdQeiGIb4q+9p7IT64VOsQZAtRBc46RYQZtdZZXa7tvx+dyNFhc6G5cVYR17TbNs+f/GnHXC55SB5++pjv2Bh+wTkfIyBcDLAbYA+XFY1/4Iw7VpzmdPJtAvyLsqKCC7onR6uvk5jxDATbVFpcYIr0E5Ejvqf0qfGjR8wuGS7L7A0ScwtIMxiM/zlMkD1zgW2M3KsVDOuh2qe3ONRmW5x73LK2D8BGg7EpybTcyZIjM3XF2CHXwxD4sKxo3ORjkiODjyMt3ejCEioeuEPXxVOSLC1nwninsyCbKvsyMzwLGRPfV4WYFJEkM23p0/Q/c85u0XRj4vr5k0rotc7kqKY2nBYHlN6Z7s2MsVxNN2YyhtMPIUdz3/wdE/rPBPBYWfGE+471vEqk1eARwB7S7nd6/6kaxO0b2qO3xzqOtd5C4D8BgSNHji6fGZCDQ/9S36ZP1g070rMS0aNgiss0Mgz6ndiydQ82lK41gm6xOrNf5k1vPvnDHouzk2BkZGR4e/XqdZfd4biNAYPJ5ToWi5mpNiJApEUiw0ZOdUTtf1OLEHrdaG8fQrolihJRCxFaR95HlHIjkkK+SIwxRRfiqXAo9Oi+fftOunw0OODyQHpW32LNlnpjm+qAP72vma5LS/UiPc2DpuYwqiqroSkx+Ozxr6J1m67e9NFz9DD+pyydyBGVjL8PDieEmATB8oTgE8vmjX8zOfCouSXLOTAeBntw3by1j3StSKOyZIeMUga+IaQa39uOnJbRcs0TjIlCAfPBH22vQKPCHB8Da1N14/aD4ssjR45GzVp+FpelZQLwanFjdGd9RHfAHA85OpbmqOtxKZIU5NIoh2QUMbARMUU/d/PTk9Ymt+sZOeIPxxVxR7WuH5KWqjcaVSy+LTbizhX9bXZT7BwQBru1dH6B+eHVeRlduPKXAPulAFug1IV/JKe5MpLVaoYQ8wlnA2yExMQVumE8UT5v0lFTtElBtgHxJQPfCXp/SFwRhl7a2Nz6/N6XbjL7+iXJUUwz5m5ecFCT1XV+ndJq5ULgHcbgADBVABmazsdvmD/+vSPd3ANvWu33+PVrJM4WCeArPR6/xvAEVLsW+4QBeSKmjyh95tAydqqaGl13FmnWfiYMLCibl9A5dSZH9PeIWcuvkmX5FUDsgkA6GDydq9VGzSn5b87xe1PwDE5Vf4L+MSF8lJ83BLujrHi8GX07WXJkGOLX++L6IVF1ZyiuJVOGR40ctZMjqtj0u8RSMHGhMMQyxtjVYAer1c6cufJ0u41R1DtLMN58kDYLIr5uQHq/pjZUQGN2JUeVS6c3Dr115SC3m70FIMMAPuUMV4UjUbNabUThyok2xlYIgU80Q7mma1S16/Vt1xw1KXHtgqNpjv4pDz3roBYCpxiBI5IjGuesq34+BN7MzbXNccnp8iE7LyfRb83nREbQY2p9Ssu+wZ5v1scy7fHnvljz2KkyM5Ty8/NH22y2+Zzz0WY6LB43SQ4RJYogURsRIkfJ/mpEgqiLrPmb4riqSg+8DiIl22xmhMkQ4oDE+S2xWOyjioqKbr9lnyjGI7939xVtcWlZS1R2OwK9EEgJIi833RSxq5rA3t0HEGptMluxKPXbZm9897GFJ1MNd6z5HaY5mrZEGpXuLuQMjwomPo6HozclK9XOuGPZZS6n/e8C4kAspk7d8szUL5PHH1a4JNsOzwuciUuFgUdK6yMPDg96+9lsxnIONiCmaE+CHfQVkgCHbJNmA8bi0qKJtyc+vI5Cju5a9QET4kIDxp/LiyaR3uCoFYKnghydPvedNJeIz6jRjD939m/Kn1OyQOJsZkxXr9o8f0qHx1BPyZGmiZvXL5hwBEH2Q3x04dmPgYm7hcAXSjwykbRISdzzZ6++gHPjFQbh1xi/cX1RQUl3guz82W/245JBuqbTdCEmduczlTxmR7Waps+tFczUlrkdkl7x5HiqZurAvceC7GlLpNFZ3p9AGL8Rgn8cirbdkNTWDJ+18jpJkvuvLx530Ito3GrHmAFGWAixQTA+lauVVYbc69cM+G8w9p4SV2/q/AF75pwVF9u4RCQhENGkIVvnjzP9dbqSIxIK589d9QMJRLwMDrDWJDkaOvO1HJfNuQIQQxXdeFkY6NDQCBiqU5Zng7GdpUUF+SdNjkiQrWkPls2ffLAIocsb93jIEe1y5qxVF9lkvMGE8Jt2CZ3I0cjZKx6WJPZTVTOeMQTr0HDRfnaJX804fLqqX0NR4e7IEX1rHDln+U0yl0h87yHLhCQ5MlPQNmkLYGSrGn63cUGnYotL3pdHDYv+RIf+1YaihEfU8Qqyj/X8stZbCPwnIHBUckQTHDPp1z+PGJ5fhhUuezw+5PXOMY0MKcWWkepGJBbHxx98gbamSi0nYHsgU9r+6NKlSw+p+OnpiQaDwUBubu7r/kDgQiGEjbRIoVDI7JmWFGxTxIhSKJReo4WIExEkijTROrvDYZIimyxT9fI/lFjszoqKisPKxns4Rz7ygqsvbkHe6qjucMKVhfT0bPj9HmRl+GCzy9i/vx4NtfXwuDhYuKo0tvtX523efLgPTw/H73a37gTZA8etdvj7izcZxEWGwK87V5Xlz1n5O87Yj6h5nW6IFw0NfwOMMTa7NAMQ/SGwNhzTrybPnZGzV9wsSWyxIdiDpFE5/NvjqrUMOCMeC/emD/wkORJCrBUQ65gAMdpsxtilgHAIQ7xX9rV3EqV0joXBcZEjA3WGwDJBhgGdF0P6csOCgpfz565+VoLxAwB7FV3MB2PvSkJM5DK/jwk0rdu5YyA6pab+OeQIyLp5jadXwPgQhp4Pxg6ourFI6PqnksSv41yaxiAcusBz5fO+uouieYeSow5BNhtRWHK7jeFJAf6Noccndzbl63z6R6pW64p5khzphnjbgNhyyHrBmKax17YsmvBxd4Js8g7KUtxvC2CsAPtJWVHBn0fc+Vov2eF8lUGcJYAvVc14RGKinnHpx5zhWkPg1RYtcifproYXlgy1c7wAA6MBVCia8ZQkk8Ce3yxxXA+BqGrgvzfMn0D6JXM5nBwBA2960e8NBIo5GSwCHeTooGaJf1ZaNP6qw+7dwpXPMPDbVB1TNy4oWG5GjmT+jhBikxCiQ6hN+xkCmsHYgxvnTTAjbp0X0+foFJIjOnZ+4coZEvifwYRTAA+Qz9HAu1f7/bqoAcTmSJty5dbnrz5EHpBfuPqnHMbvIcQfS+uj/zM8I5Cb8DliYyitRpEjc96XvC+PHh4rgqHPoDRtkhzRKtNYkuMzJkB2Gp+omv4kdWlyOvgPGeNjwdiutph25bZFk3bRtTCx0bFUMKOrga62Yd6k/zrWe9xabyHwn4LAMcnRsCvvSXW6cl+rDxuXMO5EZnY2UtP8SPEl0mspASf2VzXiqy/XQdJbDshGdE75mj+esiaqlGbr3bv3fKfLdX2otVWiajYyb6S0WoIYkU1f4jTM1BqlC4QwfxOBojSaz+czJEn6uKGhYerevXsPe5j19GJ8Z/xt5zbEU19ujUn9VSkFnkAm/D4PcrOD8LhsaG6NoHp/NZR4BD6HvjO6e82VW0rXnPLS/a7zJw8XiWMJlYl3LuUfeOdrvfwO5xrGRK6q6jdsWDCZwukYM3OlW5fZrVzgXsbZgHZDP3rMVQmwV1oj6hM7nptipgFHz131BSAGxmORwZ2jHck55M9ecaskSU/rEH8tL5pwq2kCCd4hEm7XqCgGUA7wVzVFfeF4Q/D5hase4UzcB7DDSvlHzyn5PhImkPTt97CFTO9KiwpuH3Hn6l7cbvyIMXYDA3LJu5AIm4AoFYbx87J5kzpSjiY2HYJsvFuJyPFVq8n8YU09WuQoMb3hhW/0lmG7hzFxCwcPJl4VTAix0YAxX62LLUqWSSequUiQzc5tDit9ktcjd+JKd1YvPM05my4EKyotLvVd3AwAABKlSURBVPhxd+c/cvaqe2QZj3Ut5e+6LZVZM8ae7P49YeqOflg2b8KT+XPfulOC9jTA560rGt8RMT5z5prTbTZ1JcD9mqqP29AUXT8izXmxJPGbGHA1Awu0h6k0GFijqPyBTYvGdbh7j5q1+gwhGz/iAtMY4ymmaJ7e0QKlAvyJ5kjNa2RWmZzfmLmrGgxgb1lRwajOcz7jjuUDHQ5pNWMsw2B8avlT4z4YXbj6RcaM6+OKdtGmp6ccYpDYfm9PYAIvGoxtqmqtvzLLHRxL5Kj7gCaLxdSDBQqdxx42Y8U1Tof0qqGJB8vmTzhK5KjkDs7QYQJp6ocy3csYcJHRnlbrdFyy4fgDZ6bn1oNEjkbNLXmQAw8mo7pdbSiG3L481+uSvxYQVZquXGxwj8MkR5yPqd5fl75/2S0dZKpdu/QGY7girKgXbO3AR7Az56y6zMZxN2NsPARLfAuFERNgK3XdeHT9/IlmtHnU3FUNHII8p7pZeGxd0XgykbQWC4FvBQLHJEd0FucUPFig2FJfagzF/DaHF9l5eUgNeuDzOJCeStVrNnxTUYVNZWWCq3W1g4eecf0bT804xJH2ZNAYMWJEL38g8F5TU9OgtlDIJD9JgTYRoGSaLUmOiBhRGs30TJJlpKen71IUZeqXX35plgqfiiVn6Pi+3vQBq0NxeahhT2X+1Bx4vF70ygnC63WgLRzH3t1VaGttQqrfpopwzb2lb/7vKTd87O5cMqYt8fr9juxwa7yleumhrUJ6kV8MHKlKOBLZ97cbOumtBBtWuNQD1TZQZlKmMIxoLBz5ersmN3V+6Pa69dVBTpVFK/560GfnkDmMW+3oE4zmwQnsffaanem3L/cFGLKS22iM6S5Fa21L0yKVj2+Jd9U4He3a9JpGXjcOsjGv69r6IH3Scp87XcqwMT3pFHrIoYxIOLTr5RsT3ivTlkhDfA63LMmnSdxI0zSj0SXxbesWTmzXoBzclciHK9PIVQQi+56dfOBYqb/AjX8Nptkd6aHdxoG6D45e9m+OcslDcr9+I70euzxcloU7rugNHi5/fdhcpi2Rcr16rlPYnDsXv7ITOBidJY8mIxTpo+uGtqdL24fkmZBJYNDDM1sbbdX1K7p30aZtB0xbEoCHZzLJdliKU+gqawobtU1Lp7ckrysz4i1d29Fk3fx8ptce8B9y/81cYBuM3IBdsMGQhD0WDe+D319Z8eT4w1Pbl7wvn3Z6U6rXkIbpDDITfF8DsLeqm+vT5/bXBmhCUqvayXvniz74hpfSY8zhN1T9AGlu+t/xWl89CmnvS9eQ98/hKdxpS+z9PHqu0CW2Z0tTJexhecCQPr26w0LRDLFvz/o9+OChwyKedM840+J5DUq8vqVdy9XdfZ067kV/MNeXqetGfdJKovftL+cKRXIjXrm/cum9h0Rf6DproXiOFlZbKerT+/rluXAYrlhErTmS/1bieG53ZaV/N/AhTuufnyOE5ty5+Fr6knYIBvTc8Hl4zs61xh5sPmgeSXOnsaWolmu38dPobzWqVkhhtaqzP1efG18bYHPJ3b7/KNpf+eL0f/oXw1PxbLeOYSFACBwXOaINx079ze9bVed/tcXAPZ4UpGelm41USaAd9LngsEvYvqMKm9evR5oruk9Ttbu+WvXwYe6wPYX9zDPPvMvhdD7Z3NSEjIwM0/fIZrdDliXIkmySIFroTUjveCJRDQ0N8Pq8iESiRevLy39EWbeejt95v3Mu+8HgZj34t4hqz1elIHN6Uk0BdmaGHykBN3TdQG1tIw7s34+0FDdsWuPfmivfvWvrl++efFXcqTgB6xgWAhYCFgIWAhYCFgJHROC4yVG/frc6s0b2X9ysuK9rixtIT89CRhaJjl3weuwIBlywSRwbN+3Erh0VcLDwXhnR/ypd/ceOZp8ncx1GjBiROfzM4Rs//ODDzPT0dGRlZcHlcpmCa6fDYabQkjoj8jYiN+zq6moEg0Fd07QJpaWlZgrpZJfTzr7+fKc/96mWKBsVZz6kpGbD4fYjJ8sPv88FTdNRVVWPxvo6OG2AU9R/E2uquXzzJwtNfyBrsRCwELAQsBCwELAQ+M9G4LjJEZ3GiCvu62/3Zr1a36qOhuRESmo6AikBpKZ4EvojP5kxclTsrMH6dV9AD+1eev6A2I+/+eabunXr1h3i+XKisMx7bF6eLeCq/PjjT+F2yaitrcXmLVvM3y6nE4xzs6KNIkpnn302zjrrLJxxxhko31SB/Xu2XT1//vxlJzpm1+3z8/NTUgZc9pN9teoDEZ7FHN5UBAJBBAIuM0JEbU8OHGhC1f5K6rMqsv28sW7XO+dsX7uqx01sT3bO1v4WAhYCFgIWAhYCFgInhsAJkSM69NgJP7tEtweX1IeMDMHsyMrOQSAYMCNILqfNLPOXRQwbv/gEbXve0SREyXDuGZ/P99iaNT0XIy9cuHCwpmPbjp27MKBfL/Tp0wdZmVlICaaYbtkkvKbUGqW04rGo6bBNuqQHf/MoAm7c+Oijj3Z0oT8xiEC93TL69u07VVGUP0FyyA16b8mWcz7zBrIQJGKY4jF7klcfaEJ9PTWVjSLVa2sW4erZa9/8PUXOetzE9kTnam1vIWAhYCFgIWAhYCFwcgicMDkindJZ4358PnPnrq5rUf2S7EZKagb8FEFKdcPrZNCiTdj67jwMGZCJvXv3kg5ISU1N3dPS0vKjL7744pBqoOOd/ksvvXReU3PrZ7v37MWAfr3Rq1eeqT0KBlPh9/tN12tqL0JeSNFoxPztdLnw4K8egdtu/OjJJ5/skSN1Wlra0EGDBs9ra2s7Nx6POWksjz8VO9r64rT8K5CRlWZKt2qqSWNUCeqOkBV0I36g/L5Y3edPbt68uaMr9vGeq7WdhYCFgIWAhYCFgIXAvw+BnpAjc7bnXv2rmxXd+efGNjVFsrmRnZ0Lf8CLcFMl9n4+Dxefn28SFmrhUVVVhfqGBkicR9LT05/WNO2JioqKAydiwrh48dNj2sLqV3v3VuK0/n2RR+QoPR3B1IQYOkmOqJ9aJBqBpmpm5OgXD/0OLjvuLi4uPqFKsSFDhuT6fL6bHE7nT5qbmrKoYa3H7YbX50NqaipCYQ1h3znoffpYVB1oRFNDE6LhRqSnuKNqy57Hy//++AP/vstqjWwhYCFgIWAhYCFgIdBTBHpMjjBsmv2cgcN+oArHU81Rw8G5AyleGY0Vb+HMvnYSQsPhcMJmk80KstbWVhw4cMB0uJYkaZPH41mjKMqyj0lEdBzLPffc42ptbd0TjcYyLr30ElNPlJaWZjaPdbloHLvpc0QRI6pS27RpE7Zv34533nlPZ0xc9ve//93sOXSsZcSIEf19Pt+1bZHI9ULXhymq6iDBN0WhfF6vWSHn9XjMNN62vW2Qc7+LplbF9F7KTPVoaqjqsX17d/6mbvPSo3awPtY8rPUWAhYCFgIWAhYCFgL/HgR6To7a5zvysnsvtfnS34pp3N6290Ok2+uRk5sDt8sFWbbB7XaZlWSkB6KGsDV1ddize7epCUoNBvV4PL45MzPzd7t27Vp2tBTUyJEjb8/JyXmmcv9+RCIRxGMxk4BlZmYmqtYkySRhjY2N2F+1Hy6nG6cNPA12mwO1tdXPuN3u2R988MERXZjPPvvsm7xe76RQKDQtHIkw8kiiyJPH4zVF5kTCSOxNP9T0Vtc1KIqKLzftR+qgAnj9ftTvXPt/27544Zjdq/89l9oa1ULAQsBCwELAQsBC4HgQOGlyBEyTRo7rd4uLx+Yq1Z+PJrdqu92GlGDQJBQOuz3RwqO9FxpNiqJHRGLoh/5vCAMup2sXOK+IhsPvulyu7ZIkaZxzIxwOM9kuXwrB7oxGo35qBULVaUSIiLxQbzV6jchX8of+JqNIiiLtq9yPutoaxRDiHafD8UJUUSLMUHW322ePxuP9HTbbyLgSv4KBpcUVxSZxbpI6j8dtpuooUmQSPZsNdpvNdOQmEtbU2IiW1lakpKSgqtW1x54ycNH6tx//7fGAbm1jIWAhYCFgIWAhYCHwn4vAKSBHwMCB4xyZmZHRAuqLEGIApZgoxZUSCCA1Lc0kSERYiMwQgaEoDxEXIhnRaBTNzc1mzzRVVQVFlIQQEfKnZ4wJTVUZlyQvdQuRJBnBlBRTY0T+RmZESpLMMv4EqUk0o6WFjk+tRqoOHDCJTPvrqgDiwjConYhsGIZDkiSJIkFE6IjE0VyJCJlzph9ZNlNo9H+KfBEhovlS5IrIk6brbXaHY/ZHFfHXUfl5135C/7lX3pqZhYCFgIWAhYCFgIVAtwicEnKUPHL//v2zsrOz53OJF8Tjik0Iw9QdEUlyt+t0ktEeisIQYSHjRlCUR9PQFm5DJJyoNCONEv3WDcNcTxEbh4NIlt00fSRiIttkcJYgRbQJ58w8HkWjiGyRGSQRGVqv0LE0zRwz+eOgCJTTCS4ROUpEoWheyQgUvUbEiEgckbbWlha0tbWZUSmHw6HF4/G1e/fuvbG6utrsEG4tFgIWAhYCFgIWAhYC334ETik5IjiysrI8vfv2nWmX5Vm6YQwhgkLRHaryojJ4l5PSYTYz6pNMh9F+1A+NfojcECmiH9pXVTVEImGzfxpVjJEWiMgJLURqkk1naV/ahtYpqmKW9dNrJhFizIw00b5mBMvhMF+neSUjWRTpom3oNZob/dCSJEZmtCgeNyNJmq63KPH4n+vr6+fv27evU3+yb/8NYZ2BhYCFgIWAhYCFwP/fETjl5CgJ6IgRI4Y4XK4nnQ7H94jkELEg7Q4RJDJtJJJiEhRZ7vh/MqJjiqtjcVOLlCQ9tD8RJ/qbjmdqijQVwkhElSgqRJSp8wkR4eESN6NKZsqNkVWjgNPpgqCIFGASNdorObZJu4QwiRilzig1F4lGzagURcEikcjmuKbN2FhWthbAEQXe/3+/sazztxCwELAQsBCwEPi2IvBPI0dJQIYNG3ZPMBicZQgxUInHJSI3lKoiZ2uP25OI3HTSD5kRIc5NzZIZzeHcTK0RaTF0IkuJ6BD9JCNNCT6TeI2iR6RBSpIf2peiPbQt40SCEhEhIkp0fNqHxksSKyJF1IakNRQyyRGl+yRJMiDEgebm5pLW1tb7KysrG7+tF9yat4WAhYCFgIWAhYCFwNER+KeTIxr+zDPPPN3r9d7IGJvLJSmVokCU4iJiRFEkU49kt5upLNL5JAkSpc0oipNMcRGJMSgM1P5aMhVH21OUiVqH0LoEcSK6k/g/kaD2gJBJkJJ/JF8nQkUkKBaLIhyOmFGuZEpOicc1TdP+qgqxaPP69Z9YN5SFgIWAhYCFgIWAhcD/2wj8S8hREsJ+/fqlBIPBIn9KChksciIhJJQmnQ+V5pvl+Q5Hu0eS3IE8kaMkkaEUGnEdM52GRLqMokN0IkniRESJgSXE3O2ptmQkKhlhot+UpgtHIohFo2aqjvyTknojTdeN1tbWT4RhzNy2bdu2/7dvA+vsLAQsBCwELAQsBCwEkgj8S8lRctBBgwblp6Sm3Gq3OS6AEPm6rlNZvZnaMkvybTY4yV3bnvA0MrVD7X5GJjnqdP2SKbFEZEiYpIj+UVqNokdEpMxjUzSJxNrxuBklot9U1UYEKinyFoKK/I2KWCz2eTwep0a1H5xIixPrtrIQsBCwELAQsBCwEPj2I/BvIUftsEnDhw/P9Xg8Q3Vdv06SpKk2my1IBIbISgdZooq0dh+jzj5JifJ9YabhksTH9DIi3VGS8LRXwRERIi2RqiiJdRRpIsLV3m4kHo+HAaxWFOVVVVXL+/Tps/Nobtrf/stunYGFgIWAhYCFgIWAhcCREPh3kqPD5tS7d+8p/kDgOpfTeZ7T5fRBwCOEsFM9GlWjmZVrhmGmvmjipoi6neSYEaR2kXYi4ZaIHlHqTJJJu2RuS6tUTdcjsWg0HI/Ht8RisWftdvtbu3fvbrZuEwsBCwELAQsBCwELAQuB/yhylLwcwWAwkJmZOdzhcAzlspwHwziDcZ7GGRsIIBWAixyuRbvamn6ZVW26nqjEB+mJdF0IEYcQzYaB3Yah1em6vk0IsS8SiWxyOp07KioqKq1bwELAQsBCwELAQsBCwEKgMwL/keTo8EuU6w4Go7ZAIOCSZVm22WxSKBTqZ7PZopxzr2EYpFlSATQzxgK6roe9Xm+toigGlZo1NzfHnE6nUlNTQ+09Eipta7EQsBCwELAQsBCwELAQ6AaBbwk5sq6dhYCFgIWAhYCFgIWAhcC/BgGLHP1rcLZGsRCwELAQsBCwELAQ+JYgYJGjb8mFsqZpIWAhYCFgIWAhYCHwr0HAIkf/GpytUSwELAQsBCwELAQsBL4lCFjk6FtyoaxpWghYCFgIWAhYCFgI/GsQ+P8ATjzVt0I/V/8AAAAASUVORK5CYII=">
          <a:extLst>
            <a:ext uri="{FF2B5EF4-FFF2-40B4-BE49-F238E27FC236}">
              <a16:creationId xmlns:a16="http://schemas.microsoft.com/office/drawing/2014/main" id="{B6484654-62F7-464B-8A97-73D3921FDC62}"/>
            </a:ext>
          </a:extLst>
        </xdr:cNvPr>
        <xdr:cNvSpPr>
          <a:spLocks noChangeAspect="1" noChangeArrowheads="1"/>
        </xdr:cNvSpPr>
      </xdr:nvSpPr>
      <xdr:spPr bwMode="auto">
        <a:xfrm>
          <a:off x="0" y="365760"/>
          <a:ext cx="1036475" cy="31693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xdr:col>
      <xdr:colOff>274475</xdr:colOff>
      <xdr:row>0</xdr:row>
      <xdr:rowOff>313223</xdr:rowOff>
    </xdr:to>
    <xdr:sp macro="" textlink="">
      <xdr:nvSpPr>
        <xdr:cNvPr id="5" name="AutoShape 2" descr="data:image/png;base64,iVBORw0KGgoAAAANSUhEUgAAAkcAAABvCAYAAADmI2SFAAAgAElEQVR4Xux9B3wcxdn+O7Pl+ulO3bKNDTYGYqpNM6YYAqa663QnU0MIIbT0BL40SCH80xNCEggQErB0p7NcAYNpDhAM2MZgY2Mb96LedXXLzP/3rkok3Uk6yTI4ZjefPmHt7OzMs7O7z77leQmYm4mAiYCJgImAiYCJgImAiUA3AsTEwkTARMBEwETARMBEwETAROC/CJjkyFwNJgImAiYCJgImAiYCJgI9EDDJkbkcTARMBEwETARMBEwETARMcmSuARMBEwETARMBEwETAROB9AiYliNzZZgImAiYCJgImAiYCJgImJYjcw2YCJgImAiYCJgImAiYCPwPW46mT5/u0jRtUm5ubiGl9IxEInGyLMt5nHO3KIoyTo1zDqqmAeNcI5xHFUVplCRpdyQSeSsejzeNHTv2oxUrVrSbC8FEwETARMBEwETARMBEYCAEjiq32owZM0QA8GRlZeUzxs6w2GxTmKbNFyVprCxJEqXUIEGcIxligP/GjTEGhJDOfbzjb9iOMeNvuq5DIpHgiqJU67r+AmPsHUrpxvb29qrm5ubmnTt3Js1lYiJgImAiYCJgImAiYCKACBwV5Oiiiy4a5fF4Lvdmeadzwk+mlE4BQlyUEtA0PWWQSIqQEHWRI2MipHMqnSSJEmK0wR+kS0zXjf/WdB00VYVEMhFnOtuk6/r2eDK5VlOUV999991PzGVhImAiYCJgImAiYCLw+UbgMyVHM2bMODk7O/vOnJycGwRBdGiaKum6boxJZwzNQ51Xp2uYHERRBE3TjN9GO10HQikgGUIrkSAI3ZYk3I8EqotE4X48Fo/B36qqGq44zpgaTySSba2tH8bj8W9+8MEH72PXn++lYc7eRMBEwETARMBE4POJwKdNjsjs2bPzHQ7HNLvd6bdYpLkAYFUUxSAs+IPWHSAEjP8RMIgPkqQul1rXZeoiQoabDUlQp+UI/911DP53t3UJ+zL6JJ19dbjmkBzpnUQJCVMymdQjkcibuq4/E4/H16xbt24PhjR9PpeHOWsTARMBEwETAROBzx8CnyY5kq677robxo0bdysh5BzGmCWRSBgWIiQnyIQwRggtPwbZobTTVYYERzDaINnp2pDI/DcG6b9xRl0kybAaCRQkUeo0QHFgGKdEqHEOg0ABgIBxTMh+GDMsSUjUFFWFWDSqarr+cXtb2zJd1//03nvvNX7+loc5YxMBEwETARMBE4HPHwKfBjkSfAt9p7lt7meys7NPjUajEE/EQdf07mDpLveXgK4ytPx0WoG6XGaxWKwjdggJjKYZMUOGa0zXDYsRkp4OuxC643SQJbk7JgmJkCRJIEoiWC1WgxghqdJ1JGLU2NdlTer6jf2qigKRSMQgTO3t7fubm5vvURTlxS1btiifv2VizthEwETARMBEwETg84PAkSRH6EKbNHr06C8TSm+jhHgT8QQklaRBigz3GYBBTgz3F8YKdcYC4b+TySQgKepyueG/u1xvnXFC3ZYkg0x1BmBjEDdjHMROEtRFvGRZNoiRJMtgs1rBYrEA/g3PLwiiQZ663HddJAnHk0gmjbG0t7dryWSyoq2t7S/r169fizHen59lYs7URMBEwETARMBE4PODwBEjR/PmzZt/3HHHPUQIPSkWi0I8HgdVUY38OCQkSGa6CEw8kTCsQUhCorEoJBMdhASPQRcXWoeM2KHO3xiMjcSlkxRxJE0GsREwPgkIpvHLktR9rBHLhPtJhxRAh7tNNMiR3W43frrIEv5GEmW43jD2CUmXrgOOMR6P8/b29rqmpqY/rlu37mEzFunzc6OYMzURMBEwETAR+PwgMNLkCK1Fo1wu1w/y8/PvRKsPutEwtggtRUiKkOR0ZJzpkEwmDMsM7k/E491uLHRlEUI4WnkIIRFRFKOCIDSqilJjsVgORKPRg7qu1+m63myz2d71eDwFqqracnJyNlVVVV0YiUROpJRqNrv95EQicZLNZrNzxvMY0706YzZN1SjnjHRlsomS1EGSbDZwOBxgsVoNcoXnx5gkHG+XNcsgcNEo1NfXvxGPx7+2cePGj02S9Pm5YcyZmgiYCJgImAgc+wiMGDmaOHGi5bzzzrvM7XI/KFvkczBex3BJJZIgy1KHtQg3QkBJJiESjUA81kGIkHCgq6wrHT8rK+tQW1sbko41brd7aywWq25ubt6zZ8+e2uFckuzsbPfo0aPHEUImSZI0WtX1Ky2S9AVFVY9juk4xKNywTgkCOOx2gyDhjxXdb1arYWXqsiTh+ZHMoRWppaVle21t1S+83txla9asiQxnbOYxJgImAiYCJgImAiYCRxcCI0aOzjnnnC9On37hK/F4zCA8aDXCrSuuBy0v+Le2tjZjfxcpwqwzw5UlikzXtP2qqv5569atfwIA9UhCVVRUZM/NzZ0Wj8f/5fF6c1RVtWCMk5ElBwDe7Gyw2+yQleU2LEc4RmOcuJ9SI1AbSR3+tDQ1Pbj6lVceOJLjNfs2ETARMBEwETARMBH4dBA4bHJ0ue+xLO/4wl/lZek3b3jpccuoHKtBHtAthaQCLS4Y89MeaQcMyDZ+JxJG/BESEYfLtYfp+n90TXty/fr1az6dafc+yymnnHK+2+0u5ZxfoWnaiYlkUkTpANkig8PuAK/XC06nE2w2m2EBMyxJomhkvNXUNkCL5Qy9Vc9+ofbDVbdW7VjZ8FnMwTyniYCJgImAiYCJgInAyCBwWORozLTf2S698oynvDnuuc1Nrda92zdCfM+LcMYXxkNSUQxXFVpW0FrU0tJiBDVjinynJaaZEBLOzs7+4+7duw9s3779My0KO3nyZFkUHeNlK5+lKtr3BErzMbYINyRFbre7myRhjJJFlqGquh6a7efACadMgYY2nR/cvfc/2fyNG9csC+4dmctj9mIiYCJgImAiYCJgIvBpIzBscjR99pOu8aeP/UvB6NwbDtW1QU19OyQi7aAcXAvZsA0KC/KNVHwkGEiM0FqkqCp3Oh0Jq8X68b59+75x4MCBNz/tCWdyvtzc3FHjxo17mFI6NxaLuRRFIWgxcrndkJuTA1lZWRCNJmBnsxfOn+kHT24exBUNDhxq5VV7tq22t2+/8c1Vj9Rnci6zjYmAiYCJgImAiYCJwNGFwLDJ0Y0PvvaQ1W77Rms0aauqawNF0cAmi1DglaB112rQG7eg7DQ0NTcbsUZ4IrfbvV3TtD+5NG3RKxs2tB5dUKSMRjzzzDOvdTgc90ai0cuSiYThBkRihD87aiU44VwfnDT5C+B2dmS1tUWTsO9AI9+/a0+5PfnuHf9Z8dRnag07yvE1h2ciYCJgImAiYCJwVCIwLHI0/74Xf1pQlPPdmto2a2sUU/FVg/zYbTJ4XBYQk7VQteVNaN7/H1BUBeN1mNViedNmsy18+eWXMePsf6WoK5k6daobAH4miuJtkUjEhlexVfNA/ml+GDNhEuTmuEGWRPBmWSGR1IBxgJ176vmebTtWtWzY7Kuqejx2VF55c1AmAiYCJgImAiYCJgJpERgSOZrsq5BPmei9M6/A8/tYIgl7DjQbatQolChLAjisEjjsshGo3HxoB2x76588z5lMWG22YFNDw3e3bdv2P1mfbPr06S7G2F065w/UNmkSKbyCekdPhlGjcyHb4wCnQwarVQKrRQSdAzS3xuHQoUbt4O6df2I73rx/y5awWXLEvAFNBEwETARMBEwE/kcQGBI5mntPcGb2mOOeUTQ9PxpXIRJLdmSjqbqhfJ3ltIJFFgy16qaGZtj70b85O/Tcj2XZ+ujmzZub/0cw6XeYZ519wY1J+2l/bOEFXm/BBMgvyIacHCc4bB3kCFW4nU4LJBMaJJIq7N9fF927ddP3d776o0f/1+dujt9EwETARMBEwETg84JAxuTotIWLvGecMnafIAmuuoYIajkCIdT4LVDSUcRVFsAuiyBSArt374fqPVtgXJ7r5lXPfu9fxwKgk2f4nJ6cU7fsb7Ue5/YUQE6uF7weB9jsmL0mgiSJIAoUREkwptvaGoMdu+og8vFrxVve/nPlsYCBOQcTARMBEwETAROBYx2BjMjRF28rK/Dm5y8BUbggqWigqDpYkAAQAhZLh5YRljXDoGSBcHDZLbD1471waNdm9bgsWvhS+IGmYwHIoqm328eOGb22OmY9XZSzICcvF7KznWCzSkAEAlaLZPw3EiS7XQZN0QwX2+4de7a01X5y/ZaXfvbhsYCDOQcTARMBEwETAROBYxmBDMiRT7j2GzfeZ3U4f9LcHpewRpogCmCzoMijADYrWkwEoKiGLXX8W6QU1r7zETRXb68vUKTj1qx5IHEsgDh+/C3WwiknLa1uJ1dJFg843B5wumxgQQyw9IhTBpfDapAkh0M2MEkmVTh4qInt3bFz0cbKO286FnAw52AiYCJgImAiYCJwLCMwKDmacfvKkwULeSuWUHMIJYawI7rQLFQFNd6RjV84eix4vC4ja8siUahviMC69z4EK29pWL/8h3nHCoAoFJnzhcA/qiOWhdEkBbcnD3LzPUZR3SyHDE0tDZDtkCA7NxcKCnKM7D2dAbRGErBvTzXsW/fCTR+99bdnjhU8zHmYCJgImAiYCJgIHIsIDEiOpk59TMo6r+hlRWeXYLBxLKGCLFHw2Aio9R/A1JMKwO10wFtbG2HcKWeD15tlZK+98942qKvaB1Zof3XTi7+4/NgBzidMnz/5NxHN8fWq5iTJ8uSD3eUGp40Cb90OM6aMBZsowMf7q4F6JsHESRNAFASIxFVobI7B5g+3t1d/svb8/e8+tvXYwcScyeEgMGPGDKvD4bDJsoyGRlSP1yKRSGLVqlXJw+nXPNZEIAMEyNVXX+1yOp0kHA6jJhvL4BizyecHATJz5kx7VlaWRdM0oigKi0aj6po1a1Ce5phfKwOSo8vvXvalhEKeVHSdxOKKkaLPNA0mFFI4jn4AN5UugClTzoK/PBaCNTspTD59MmzfWQubPvwI9GQbWNT6P217629fP5bW0qlf/O7XZWfu7w81tBPZ5gFnVh44JQUmOHbBt79aDCedfBLU1NXBtTc/BHOvvw2yPFmAqXyY3bf3YDNs2fDB3zateOtugPAR03qatWDWZJnKC44E7jrTt+hUX7cyvHJ/pv3PmDFDzCvIu0MQhHs557s1rt1fGazcmOnxXe2mTZtmGztu7DcppbcwxvaqSfWGpUuX1g3UzzXXXFNocVjuppQWDng+Bvs1RXudyewgJKB25cqVR0yfau7cuR4q0WskUbqXUDKKAKFYmBk3YiiGgcY4O8A09vu2trZ/v/TSS0OK2Zs5c6bD6XReRyRyxVAx7m6vQ7Mu6o8uCy5LKYXj8/lsjLBSIHDBsPvvPJBwkgAGocWLF39Wavn0Ot91oyxg+bIoildSgRYAh46Misw2Vdf1UF1N3YNr1qzR+h4ya9Ysu9Vu/b5AhesZsHeSseT9y5cvP5BZ1x2tfD6fTAgpISK5nzN+KBFL3LJixYqqofTRt+3swOwiK7H+WSDC2Z37WpKJ5JeXLFmy7nD6vfbaa71Ot/MRSujZmq4t3rhh48927tw5YkT/6quvtjhcjvtEQQwwxrYk4om7VqxYgdp5I7b5fL48jWvXCSCcNtxOOee7GGPBpUuX9itfM3fu3PGyVX6AADmJc75X1/QfVFZW7h7qOfEDK7cw9wcCFQKc87cjWuT7L4RfqBlqP123pM/nK9C5/lVJlhYIRMjiwI3nU+eziXPgcaaz91VFfTiRSGwb6ofc1b6r8yzMslAk4rhhjhF00N+LtcdWD/BsJAsWLDiNCCQAAAUqU59sbWh9f82aNRmH+PRLji748qJxVovr+frm2GSVIUnkKHgNNkGFLKiBuRe4YdY1M8Hj8cDjf38K3jw4CjzefPhw0zZob20Au8wVWam/Z/O/H3t8uAAcjcedfuU3pkjWvBV1TZHRUZWD3ZEDxxcKcN64GNz1levBarXCoYMH4bsPPAFnXHUrMKCQl+0wiGV7XIMtW/bs3f/J5vlbV/14yOQgUzwCgYAfKAQzbT+cdpzxXQTIV1tbW98a5Oag/oD/cULJl3ucp1lX9SvC4fCGTM997cJrvS7uWgIEZnQdw4HvZITNDy8Kb07Xj9/vvx4oPEoIQYY6lE3RNf0lSujTqqpuWLJkyb6hHJyuLT7U3W73WQAQIAL5GoboZdinynT2FKf8WdBgQzgcjg903Pz588fIFnkxEDgvw/4HaqYyjf3frl27/rhhwwYVG86dO3eCxWZ5iRAyYQT67+6CMfZiPBq/ceXKT6dw88KFC70qUy8ihDxICT3D4KWHsXHgy+KR+E0rVqzoVsVHYmR32MsIJXO61yznn8QhftGK8sxe6JN9k+XJ0uSHKdB7Af5L2pJq8uql4aUvDmfI+PKnEl1KgEzvc3wD09gNFRUVLw2n3/kL54+TubH2uggXcM63xiKxS0biuk6dOlWaeOLEvwKBWwmK63VsCTWpnl1ZWbllOGPue4wv4LtWEIQngMPAH1MZnIxzXsU05g+Hw2/1bT7HN+cLFtGCz5gxPfdxzu9qa2l7MlPCMXv2bJfdYX8WCMzu0c/aRCxxzbJly1oyGKbRxCC1Tuf5jLA7BCpcB2CEzA6+cahjwL5NGFkbCoWQ2HV85fWzFfuLrxME4RkCxDN454O0ILBfV3RfOBx+r0dLMs8/73QLtSDvcBFC9qDoNAdewDm3Ek6+FQwGX8/E8tXvA+Gir4TvSWjk1+2RpAVdahhnZATQMA3OOz0XkrtfhjtvLwFZtsAD/+9x4HkXwJ79tRBpawFgKmS75W2ylJy3YeVvtx02CEdRB+7JV2afMObMynZVmBGJxgxIJp54AhQKe+FLvkshPz8PHn18EWyvLYSTzj0fPF63IYwpi9QIXN+5px4+/mD939ct/vbtR2panwY56hx7IwP2cEVZxW/6m4vP55sqSAIu3l43Gwf+RqgsdEmmGJSUliwgQJ4mhDi7juGcc0LIT4JlwZ+l6UcoKS3Z2/fhk+n5OtvpnPNNDNgr9Vr9T9eE10SGeLzRHF+SNoftV5RSHwDkD6cPAGhmnC1raWy5Z/Xq1R0VkdNs/oD/BULJ1cM8R8phHPh2NaFe2UUQS0pLnqeEXjNS/ffoJ845/06oPPSXI9B3ry59Pt9xVKJ/JkCuHAJJHXRYOtPnhIPhFV0Ni4uLrxNlcWXfAxljj1YEK+4etEMAmH/D/FEyk/EjYlTP9oyzpVzjN4XD4SGvSf9C/z8IkFvSnZ/pbGV7W7sv05dzzz5KAiX3Ukr/0Jdocp3fEwqF/pzJfAdqM3v27Il2p30T1gLv2Y4DfzpUFvrS4faPxwdKA++M0IeFMRzO+ZpQeejSvmPzl/pfJMRYf703Dg2qrpZWVlS+ksl8fAHfPIEKS1K60fkdoVDosYz68PkmUon+noBhabZkckwv/Duew1uBwe+DweBT/REkJLcnTjpxH5Dea3mo5+vRnjPGHqmrqft2l9V23rx5+bJNXkWAlMcisWUrVqzYie19Pl82EUipQIUHmM6+GgqFUjDrO45+ydH02yp3RmPKhCTjIBAKlALYZAkURYVYpB3y3THY+p8gKNFWmHz5vXBo/25IJpIAhIHdJoHbypdLDW/4ur44DwOAo+7Q46fM+4Uz/6T7a5vaCagKUNkJ0y66GNat+jNE6g/BqVd8BZzZ47CWHHiz3QaxzHJZwOWwGPXX3n1vGyR2LZ2y9pXgEbEefYrkyLg2jLNbKsor/pnuQgUCgWKgEE59BvCWUFnIm+nF9Zf6vwoAfyaEiL2OYfBUMBjsaZUyds+ZM+c8m8P2Tqb9D9aOA9+sJbW5QzV7+3y+LEESMMasaLBzZLj/k2BZ8OT+vnwCpYEEkKE/4Po7N+e8SQNtemV5pfGRE1gYQHfq2AzHOpRmjHP+q1B56P6hHDTUtp3XA10O1qEeO1h7xtn3K8orftXVLnB94C7gkEIKOPB3QmWhaYP1h/sNawzIu3pajfDvHPh/1ITqW7JkSXUm/XS1meube6ZNsr3JgXd/ZPQ5ngGD8cFgcEiuP+zDX+r/EyHknr7jYcB+X1FW8a2hjDNd2/m++QtlSV6Uso/Dy9FIdO5IuMIDCwNINh2HO9Yex1cFy4Kj+/bnX+hvHsB6Ul1TVXNCJi4gv9//AyKQn6c8Xwl/JLQohNbGATfDUkaF5wZrN4T9Xw+WBf+Urv2c4jkX2GTbf4bQ16BNGWeL21vab+gi8yX+kueBwCFVU5+3yBb0nhiWLMbY33d9sus7EyZM8FOR3qarhsVpwOLwacnRtJvKvqqLlr8lVR3Frg3Va7RiEiwcRtAwpAFTIuBwZ4FANKjaux1am2rwJQmyRYaCbKeS5bB/4bXQj/CmPia3Uy68fV2EiVOTCYUQTkCweeD4SaeD2+0CjM9iRAK32wZejx1cLhu47JIhf4DG4P1VrbD232uWnOr4v5JweOTrzH3a5Aj95e1a+7R0fu7PihzNmzdvmsVmeXskFx/nfH0ynrxr2bJlPc24/Z5i9uzZRTaHrRwA0H1zWG6bXidhcHkwGHw13YlHkhyhZY4DfyHaFr3x+eefNxTufQHfXwQq3HG4bqg0Y29jnH2loryiYiSvWc++fD7f8YIkoBgrujdHetM1Rbt48eLF3Wuu9PrSOznnKer4nxU58vl8AhHJQ5TQb/clWz3B4MCXh8pC8wZzkaS88I8BcuRf6I8SIPYRWhxM5/ofwuVhxLvXNgg5QotTZZvW9rVV4VUDvsAPhxz5Ar5igQpI3gtGaL7YzZaGuobpr7zySkph+Xm+eRdaJMtIxhYqnPOfMI39OhwO6/Pnzx8lW+VPNEW7jojEIVDhaV3X8WMlQin9Ade5v6Wl5QNvrvd10OHWUCj00UDzTn1gT71duvjsa6taIolcBhwsFgkkTN2XRZAFClSghnZPpKUNBAGgraUeos1VkIw2ABdlcFkoL8r3XPTmkl+OKEPsMQmSl5fnmHLRRa7W2tqLdEU5i1JakEgkVVmWmu12+5YpU6asXb58ef3u3buPWAbGF84p/mJczK6MKnoW6BpQyQnOnHHgzSkEpysLrDYZ3C5rhyikJBhlRewWrL8mQDSmwPoP9jbu2Pjm1Qfe/u1hBUCmfUGmjzlCBt0RPDa8jXDOaT8v+TgHfkeoLJSihH60kaNOV5wRP9Nnw/mJg5EYDLQEBqWhUGjA64ZB6IVFhS9yzi/rr08cC6U0whjbxzmPECA2QglamNAfjxay9ISKwZxgMNjtvuk5jwHIUZwQMpQkAM50tpnp7IZwOIx+e2ND8zSV6C8JkJs552njptLN1+BZ6UDHTwtC4oyz+2LtsadG4uu/v+XtD/j/QihBd/ZQAq4zuVsUxtiDdTV1v+oZlH0UkqPRgihg3N65g0xK11X9onA4vDaTyXe1ORYsR/2QIwYEEgRIxs9OzrnGdb6oQWn48atLX00Jyh6MHGGcDGPsZxXBCgwZ6DczbLjkaObMmcdn52bjO7qXu7bP9cbnRQtnfD8nnKGli1Kax7lhdewvJml3Ipb44rJlqYkc/ZGjzufgkBJgEF+d60+DBj8Nh8NGwkqxv3imJErhpnjTyW7ZPUWgwiLGWRifMEBhqpbUSiil+4hIFjGVlS9evHhA11rKw/eLX1t+c11L/Ol4UgWX22ZYO7B2GEGiJIvIaI10/VgkDi2N9dBUvw8SbVVAURnb7U5mydpf1q/+y2GbUHuSoXPPPTfb5XKdIMsyvmjutFgsYymlRFVV0HS9+w2C/8Z/UCxrQgmPx+ItLS0tf3S5XK9EIpE9GzduRHP6iKUgTjh34U0aiI8mksyJa4Xa8yE7fxzkFowGj8dllBVBYUx0q8kWLDEiQLa7w5q/Z38j2/Te+7/auPw/PxzpzLUeliOc6z4O/MNEMvH35ZXLMYBz2PP3+X3fopR+ixDjBd69djoJx4PBsuCDfR+mRxs5QpNrfU39Ga++mvrAmjVr1vl2px0z285mjE1IceF1To4DfzXWHgv0F2RqBI5OmvgTQsgP0rxc8AGrAoctqqL+urKyEi1LvTYMjnS4HP9HCJndGfjc9TJHItGkJJRz+3Pv9UeOdKZfFw6Gnx/Ky244bWcvmH2W3WJ/P82xVZG2yLnPPffcoeH0e7jHdFqNMP4g3UMd74m9BMhuTde2ccIzDmQFBnFN0ULLli1LsZIfdeSow1IQ6olBF2ntS2g58Gdqq2pvTZeB1y/5PEYtRxh3p4E2q7Ks8pPDXYfdRHJgt1pXs0in+6ffwPvhkCN8vriyXGg1SXH1d66HdkLIejWp3lVZ2eFO77nNWTDnPJvF9hMAmMI5z+9aOxz9TAyWhoKhtJnSA1iOWLAseNgfLPNL5k+XRRkTO86TbfLxAhWCTGerCCUSAXK8StT5sebYIZfHVakm1N8tXbr0tYGuZy9yNP3WJ11As56pa4rPsTssIMsiOO0y2KyyUXG+Q/FZAU1lUFN1CJrrD0Ks9SAQroFVIiw3x/M7prX9fuPLTx1WmmnngMmUKVMm5Obm3m5zOM4Gxi7kABJnzBBdxB9FVUDTdJAkySBtqqqAKErAdN0oaULRtNXhb9R1Tf0gmVTeisViZR9++CF+9Wf8FdAfgFOnTs1KEO+t7aToIYVRC9MJsboLweUdDdl5BZCdkwWUUnA5LQZBstkkcDmtYJMFaIskYN07H26u3bflsh1rftswUjcd9tNJjhYBhwpd0x8Mh8PbR6r/dIHRnRj/nev87nA4rPQ819FIjpKx5JSBJAAwxVaySNcLgoDkplfwZ+fcVMbYvRXBir+lw7U4UHyRSMXF/QRf47F/5Tr/cTgcTjE99+wPM89EWfwupfQGALBzzt/Xmf7g4tDi1f1dz/7IkaZrsxaHFo9kbEHaIcydO/dcq936bt+dhJDqSFvk/JUrM5eAGKk1i2QgsDCAGUMpcT6c8yQQeEpLar8Zav0Wu20AACAASURBVDzZYOM7ysgR8S/0v0uAnNNn3CpmVRFCeqdVc9itgjqvsrwSA6Az2o5Vy9FnSI7wvYbSJ8X9SZ8MgxwRf6kfP7xS4pSMi8yhXuf6/aDD0+iqGujCl5SUTKci/TEh5GK05GDCCOX0R8FgMEX+A/s50uTIyNxz2rczxn7COKsWBfEvXOfXoPvMv9D/ic70W5PR5McOp+NFVVFLBrvfe5Gjy2+vOK01pr/QHNPG2OwdpTCyPXawWyVQMc5I59DS1AZ1dVUQbamBeKQWJKJyp0WIMUU/b4zj+O1r1jyQovWR0Z3Vp9HMmTMfcLlc9wqC4Ekmk4aVCAkRhm5ougaigGVLJOMoJEGo3I2Ge1VTMUUAVE0DRVGMNkiWdLQwUYrkNl5TU/Ps1q1bvwEAA6ZFZzhuOvqM+Zd4vfn/amyPj9FBBsnqAYsjD3LyR0NOXrahlK2oGhTku42g7Gy3BXSdw/oPd7PW7auufOv5v2aUmZDheAxyxIDdyHU+vy9ZybSPfl++gcB4TvgyQgimP3dvnPMnmMbuOhbIUeekaElJyRVEICsIISnuIwxUDpWHMPOs1wME4zqoSH8LAPemcy8xxp7d9cmuWzNNVED3nG20ze5UnHivKoOl8pvkKHXlFgeKvygQ4eW07j7gi2qram8ZioUk03voaCJHJSUlc4lAlqRYiBhfzYFvoJTe18eNyxhj36wIVqQNrk2HgUmOMl0ZABm41Xo+WzfWVtdetmbNmhSL5lDJUSAQGAsE0LXaLbfQ8zGuM70kHAyjuykjDwNqLOXl5VlkWebbHNviGx7vkPxItx1pcoTn9AV8twtUuCUaj34PNbyS8eSiVatW1V83+7qvEE7etrvs/+CMf7Bl85a7t2zZ0utDvu+Ye5Gjc2+sWNgSST7LKBC30wqeLDt4XFYjiDgeU6Chvgma6g5CPFIHoLVzG9WqZQqrPRbbA2+/9uhha8GgO8Lr9U7HF21OTu4ETVMhFo8bZActQaLYkaiEv/EHiZIoSaBrGgjGv7EWLgUlmTT2ITmKxWKAxCqpJA2tIQn7IJhkpuxNJBI/fP/999HMPCKE7oQL7ii3iOz8mEaPS+oClez54M0dDR5vDmRl2cFmkw0rUn6OEySRwt5DzbDu9dXBj1/+WWnmt9XgLTF9figaQoP3+N8WPp/vC4IorAACPXVuMNPoB6Hy0MN9+/pftBx1zQHFFL053t8SQjBTLmXjOr8zFAr9tecO45hs7zpCySl9D+CcfxAqDx2JYODuU5nkKPU6lQRKfkcp/WaaS7itpqpmWrqXzlDuif7aHi3kCKUkHC4HBvCf32esippUL6aUOgRRCAGB3J77GWcfVJRXTM30RWmSo8xXzRDJEb6ffs80dn9fa85QyZGhM0SFxYSQXin7ne60h0LloR9mPouhtfxUyBEKplKCWZPnA4WHucarGGOaIAiFlNK7GWFMS2q3D2Y1wpn1Ikfn3xxa1dCavAoLqTrsVsjLdYLdIkI8rkBtdQM01h2ARHsV2ASFi5BcJbDog1vX9hJgGhpavVvTSy+99AGv1/tVnbE8lCtHiw+6pTAIHH9Lomy4p9CFhhYhu90OkUgUJKmDKOHfsB3uTyqK8TckVvF43CBITc1NHSqfxt8B3XCRSCTy+hVXXFH6m9/8pl/tmCFMikycdtOZFLSfUlvO1a0RVdBFD3hyxkJeQQG4s5wGMcr22sFll42SIm+/9X7swlFbRj3yyCNtQzjPZ9WUFJcU/0oQhG8SQnr6iNu4zgOhUGjVsUSOcC6zZs062el2bsHY6b5zI5y8Ul5e3kuFuvMBsCYl9ZpzhQP/ckV5xbNH8uJ91jFHR5tbzefzOTsz1Gb2wZ2rmhqorKg8Ytlx/ZIjxt8JBT+9VP4FJQuulEQJ5+nuiQHn/KVQeegqQ4fLZVtNgfYShcQXJuNsQTgYXprJmjXJUSYodbTpjxxx4C3pUvw55206029bHFrcSxZlqOSovw8FxthONalOH6ziQOYzTG35aZAjPKshaOlxngMM/kAo8QIHxoEngcPvlYQSynSO3eRo6tTbJTr5sra6prgV443yc13GixxdWXW1rVBXvR/aareBQ9I0r9v19XUv/n7ExNpOP/10R0FBwdK8vLwrUFgxGo2BaIgmYkCzZIwBLUVIfDpiiQgIMoWqQ1Wwa+M+aOR1hg3QRbwwbnwhjJkwFiin4Ha6QZYskEgmDHKkaZpBmtra2qClpdUQsKSUQDIR39DW1nb99u3bRyw2Z+ql1y+M8Nwn2tsjVt1SQLx54yC3sBByPHbIzXXCmAK3Ma8339sDVeueD+xY9xhasI7Yhu6Z7DHZeclocqbAhSFr7giC4LZYLDenyW7AdO+NobIQfmGmbP/LlqOuyfhL/f8hhKQrlbEzHo1f1rMcREmg5P8opb9IAQIDsIk6b5CgTjpr1qx+9XcarA18bXjtgK7gfi1HmhbkjA+qicM444STJU3upg1rns5car9rvkcbOZo/f/44ySKhG/jMPsSgRhXUKUueHZpO0FBu0H7JEecNjLGtHPig8g6UUIlSitllfUVUM9I5MtL3BfLrNJYznXE2r6K8whCpLPYX+zBYO01g9v7aqtoJmbgdj1VyBAB1qqpWIEEZ7PozzuoEEFZWVlaiJ6XfmJ3+yJGu6z8VBAG1otJqwEXbo6euXLmyWw18yOSotGQLJfQLfT8UOPB/1lbVfm0gbSVcS4lEol+RyKqqKnWgcIGBstVUVcUYqEGDsnXQ2+JqvGz18tWY2JGR62+wa9bf/u6b86JbFgWaYry8PaaAx+OAooIscDssRqxMzaE6qD24A/R4Lct388fXv/QYlj8YkW3q1KlTRo0e/ROrxTpbUTTDyoNCkpKAWV7oSkMLkQ1ikQTErY0g5EZBc0XhuHNdINl5alg1GoU0CtUfRSG6m0KuYwy0fAyQnesFm9VqkCT8icXiEInGIZ5IgqYmgTH9YDTS/u2tW7ciMz/sYG0EZ9xU/23unKJH65uSsugaAzkFY6GgIAfy81wwutBtmO127GmAj9554187Xn0QiccR2bB0hSvL9Q1KKaaFdgRqjczGgcMmXdNvDIfTl/A4JsiR338nEUiKXg0AHOQ6vy4UCn3YTaQW+ssJGPV8em2Y4RaPxOf1LC/Rs8GcwJyxFrDczoFf1e/NykkMKDyvaMqry8LL0pZeGSGdI0zjX1IRqige6jI52siR3++fBAJgqYzeLwQOLwtUKF60aNGgL7yhYtDVvj9yNNz+eh6XqQhkaWlpAQf+JhA4sc/xWxVdmbc0tHRHj7W7pS9OGLDOgd+Uif7UMUyOhnrJONPYDyoqKn7Z34H9kSONaZcLXDifCASf1SnkmXP+pppUb+xSrB8qOfKX+jETrZcAKAZTA8D3Q+Wh3/UzXur3+y/nhF/LOZ/WWWMtpSkhZAsQeEdJKIvT1ZQbQZ2jqM70u8PB8NNDvTBDad8N/iW3VSzZXxeZh4TE63XCqHw3WGUR6upaoaWxFuoObsECq5vGWaqufvnlwyt62DXAGZdddovXk/VzXeejE0kdEomEke4uiQKSFcjPz4d4LAF1kUMw5hoVxGwV7NkdQood/KWDw3T/f04692GDjqmpcQ6xGoBNT7fD6ROngt1hN6xQiUQSYvEERKIJaGpqAqYlQdPUtmRSue+jjzZhFtJhE6Sioql2S9HJm61ZBSc0RkXw5J0AuQX5cNyYbIMguR0y7D/UChvXb95Adi29ZtOm1QMWUR3Khe3Zdq5/7gSLYHmNADluuH2kPY7Dh8DhS8Fg/0rfxwI5mj1v9hV2mz1dhli1DvrccNl/Xcv+Uv9WQlLjjTBzMFge9A/wsHwNOMwYTGfJWO+cvx7n8RtWBFPvwxEiR3gallSTVy0NL315KGvmaCNHCwILzhJAWEYp7bX2UVk3HonffCR1lY4GclQSKEEXOMbN9XrRdiZQ3NEzhqXYX3ynKIgoCthLpgMAQs2NzbcNVLYG14hJjv57p3DOa5jGZvb30div5UjVv5hIJN6xOWy/pZSi2GrfTeWMPxEKhu40MB+iQnZgYQCtLX3XAurU3d6fyx8LZVtt1h1AIC+DZ4HCgP2Kq/yBvvFRI0iOcBjNwbJgdgbjGXYTA6TxM/5hLRjn2HqwtuV4tNIUFGRBntdhIBiLJmDvro+hvXEXHOehT61d9WhKqYZhnJ1ccsklNziczj+KkuxFghKPJwwyJqLLTKBgtVjB4hbgk/g6OO9LhVi33MhG0zUrJGNO0BQbNFbNgKaq40BJSIAWaklWwZ1fD/nHvQmyrRpkqwKSHOmIMSIEDqxVILouC04YdSLY7DZob28HRdWhtr4ZopEIaGoCmK4yWZa+o6rqUxs2bBgw1TqTeU+5YOZlLOusV+pbNSI6x0BeYREUjcqG3GwHjMpzgqozeG3NR/vqd62fv++dP6TTh8nkNAO28fv9pwCFtcMowDpgv4yxu+PR+D8GesEcC+Ro3rx5l1hsFowj6rVxzmuZxub1FMvzl/p3pivKyoEHQ2WhtIH3U6dOHXXiSSeimXhQN0snOdIIJ1cEg8GUMY0gOeIKU0qXBJcMyd17tJGjub65Uy2iZSkhpFfJEw48FGuP3XoskyOMt6Ii3UcI6fsS0RVduXBJaEmv8joLFi44QeLSq0BgfJ+lXp3UkzOXhpYOqChskqNeqDUyjc2pqKhIK4Y8EDkKh8OvGUH0TscbHPiUdB9MST1569LQ0n8Mgxyl++hHS8wt4WAY5UdStmJ/8TdEQfx9pi8iFMplGjuzb92/ESZHak1VTdGaNWtGVAan5xyNh/GFNz89tT0pvVjfHM3NynLAmKJs8LqtQDgHJanApvffBRlauXLgnct3bX97QOGkwQC8/fbbpQMH9v1QkqzfAELcra1R0DkKkHIjg0ugBBwOB7TqdVB4uQLeSehq58AZQPXuS6C98ThoqRsPlkQN2NUDRkFXJD74P1VTjMy1JM2GhGMiuPLrwOY6AEUnvguytRUwprZlrwKHXhZhUs6ZIMuyEffT2NQKdfVN0N4eAUo0ICiESuiSUQX5D65YsSJjnY90cz/55JNzHBPmvtfYpp2QFHIhv3A0FBTmwOhRHsj12g3L1bbtB+LVO7fdsO2VHw1aDG8wfNPtx2J8FqsFq2VfmOkLOJPzcOAxzvhfKoIV3+2v/ZEmR5zxJ0PB0G19z99v+RAChwbTOerbV3Fx8XxRFrHsRB92BFUqV+dUBivXd+3wL/RvJNA7vqVz35JgWRDdVCkPp+nTp7vGjhuL8UAZ13RSNbW4sqIyZUwjRY7wAdfW0jYN02AzWQtdbY42cjTPP+8UmcpIjk7qOQ8skcFUQ/17yIVbM8Xjs7Yc+fy+7wqC0F3rrWvcjLPnK8orsPJ6rw3d726v+1HgvareG210Xf9hOBROjaXr0YNJjv4LBhacjbRF5neV3emL9WDkCNsXB4pnCESoIISkWGw4cEXX9VkCCOcMpbZaYGEAXWi9YnsM1ynn91QEK/6ebm0XFxcHRFksy/TdwTlvbaNtx61atKqXy3oEyREWnA1XBCv6tcRneo8O1M4gRxhv1NimPNkWZ/acHCeMLvJClkMGXWOQiCZg8wdrQdIa+dmTT80p++udRo2l4WyuoqLcsyZNesIiy7OsVivFGKNoLAGaqoLViircDIqKRsO6Devhkp+7QbQj72EQaRkLO9cvADXuBEfLBigSDgKyJXSFiYJghDUKtEOJGkUhE4pqiFW2k1xoK7wWJIsCE6ZUQlYeitgS0BQGH/0zCRMcZ4LX6zVS/Jtb2qCqug5i0XbjnJipIQpCna5rZ7z77ru1w5lv1zEnX3z7JiblnNam2iE7bwx4vG6YeEIh5GTbwCIIsHHzft5Qve+uDeG7e6WFH845+x7bqVz8EiEkZ7j9YvHlNCZZrFz/tf5uLBSNpISmfJFw4O2hslCv7JmBxlUSKLmDEPJIX9VqxtkTFeUVX+l77EiSI3+p/wf9iKbt5zq/KhQKfdx1/oU3LPw1Y+w7fcfDOX+XaWxuOBxGlfaUrSRQ8iNBEB5IlxWXrr2maCWLF/fOXMF2/ZEjQgjqjwzuKka5MJ1vS2iJW5aFl30w1LVytJGjuYG54y3UgjFHvQKyAeDfiVhi7rJlyzJXwx4iGAMEZGPZmMGvRYcLFX/QeNDbFTJI4VmjOrlVfp4QkqJnozN9DXAwSi703QghozoDwHu/QIHHOu/X/oOMj1GFbLwMlNKM5F7wM15X9dXxWBwV9PstiZEJOcIgfH+p/1ZCSFrSgs8UANiAVSNSnjf9FJ71l/pb0ngQ0NX2o2BZ8KF0awLlSTw5nqWU0MszIUhDJUf4rhWooGViN+ec67quh7jOvz6YiO4Qb9fUewH/Mv1Loe8crGt9mIEo5Oe5YUyRF0QCRuxPIhaDrZvWg1tONq1f+YthvVgnT57szCssnMFU7QlVYwUOhw0EQTQCojEzzWoVQRYFsNnsoFra4IQbVZCdBBij0HjwVNi/+SqwJuogP7IWCEsakzBS/Ck1rD+EoitO7NRDQksTPuE70vmVZBRq6CkQdZwOhadsgILj14JkiUKsWYeDK2UYYzkZnC6XMY5YPAn79x8CXUsCpQCiJBuaSXabBQXSnhyuCe+c637wVFSTvtSSsEBWNipne6FolAfychyQ5bDAnv0N8NGGdU999Px9I+GyPNw10d/xpKSk5FtEJHcQIBN7NeJQ3drSeu6qVasO9j3YF/DNFqiwPM1DWKk+VJ2VSeVpPLYkUPIdQsiv0piYHw2WBe8+UuRomm+abZw0DoNWx6Q8gIB/EI/EL+4ZZO3z+74uCMIfUkDkcEDXdHTBpQ2kxvbF/uI5giDMMmoB/Xc7I51pfajk6NMqH3K0kaOrr77aneXNwlT0y3peE7R6MpWd319MyEjcRAOQo7dD5aFeafP9nW/+wvnjZJDxq64vWRkwW83v918NFMpH0pXOGHugIliRUiKoa+zHquXIUMhOarMqK498+RBd1b+IbrWe68Ef8D9BKPlSutI3GNtECCnMmBwt9L9FgKSsPcbY84lYorS/hBGsqUgEcg8hpDuwnwO3EiAX97VsDZUcYXzjSJQPGYl7tmcfZMYDr4vK3urf7Ktpv1eULQSz1EblZxk1wZimgiQJ8MH6DWBhDfr7zz/cocI4hG3atGk2t9sd1Bm/vK6u0Y5xQ6OK8iEaiUM8njRS9kUBIDcvF1QeA+eMBsg9GcuBCHBo+wyo/mQa5LS9DS51D9YBAREbd25IjqxWa7c4JH5c4Y8sS4blCL+T0ZrU1NICScELNfbp4B5/AMafthwEUYf2ah0+fhzg4gsuMdxrSNYOHqqG1tZWjD0CSZLB5fZAS0uTwpj6bo4371svvLCi24WSKQzT5v3wVU3Ku6yqIQluTy54PFlQVOSBgjw3KIoKLa0J2Lt92yvrw3f20szJtP9Ps50v4JsnUAELzPbMeEgAg7uDweCTfccyf/78i2Wr/O90Y0yoifOWhQevcI8yBAWFBY92Fg3t1RVj7OcVwYofHSlyVFJSUkJF2l/czc+CZcEf9zz3ggULTpQs0tbOwrE9dzFd1x8Mh8I/Hcr1CiwM/JBz/tO+pHCo5OjzXD4kUBp4HAikWBeZzh6pCFXcO5TrMZS2n6UIZGBhAAOr7xrKeAdtS+DjuB6/cnlw+YF0bY9pcvQp1VZLR446rYDoGk4nJ5L2svF+LEclgZJfUEr/L4VMcd6qEvWMJWVLMhZzNsI17JalwKHXuI4ZcnT6jf9y2Lnwz711bQvcbhfkZDth7CiPQY4kAbWGKOzasRd27fgAcmzi3xL7d3x9y5be9bPSXZ2zLrooL9tq/YrDbv9Fc0s7NDU1gqbqkJ3tAavNCskEur4SIAjEsFDl5eVBY9Z2OC3g6ijwcvBM2LNxFhQ1vQD33XODYd3BUCC0RWOpEEPLEUiH6GM3Wer44EYC1vXtzRmHXbt3w4svrYbWSBx2iBdD7im74LhTVhltWg/qEFs2Do4/abwhKNnU0ga1dQ2QTEQ7rEeiHSZNHA/7DhyEpsY6VlBYtCgB7Ht5Dkf9YLVnAHzCjKuEscx79h50qTW1xcCZVQA2mwXGIDnKd0NOlh0OVrXARxs37tu45Ot9AyEHfV6la1BSWlKSiCZW9fcVMKxOOw9auHDhOB30ZX3dFISQn5YvKsdihClb6fWl6HpLEVHEl36oPJT2mJ6dYHCi3WF/m9CUkiWoyTM3XYX6kXCrYW0z2SqjeF5KTS5CCFMSygWVlZW96ogZY3Xa3yKEpFPCTjQJTbmrn1mdseCoSY4OZ7V2HNuf9RL3JWKJs5ctSy+LcLhn/qzIkc/nkwVJwGSSfjWzhjm3BAB8LVgWTJtCbZKjzFHN0K3W3aGv1HehQAQsHJ1RKEJ/5CgQCFwAFFAtPWVtMM7+vWvHrisyLW10zJOj865/1p3Q9HB9c3ym3eEw3D2FeS6DYWAdMLTWIIn4eOtOaG+qVi2CGuai4+2ad58qP3gQIg884IMpU869cMKE4090OrOs9U318OuHH4LW1rbrdcbPwSBnRU1CMpGAhMIhP9djuMAwjZ4zDaxWC3g8bmhSquCsb1iAChwiLXnwyds3ga1uHVjatkJZWRl4PJ7MV14/Ld984w1YtHwNbIhMhvFTXof8ce8ZLrjdyygUJk824o+am1uhtr4JGhrqgTMVqGCBU79wMlgsEhyqroGW5maw22xqdm7On2+95dZ96I5jjCvxeOLgI4/89pW1a9fGp11z92mMOGUi2Rc6PQV3E0uWvL+qERiIIFtt4HTYITfHBQUFLqM8S0NjBD5Y/0Fk07J7kRke9tZZePZ3OteLw+XhtYfdYY8OsHwIlehzWOW4V78c/llTXXNHOjeZP+DfQCiZkjKOjsr08wYzV5cESm6llKZYpQyTcgc5Sil0erjkCKu4E5H8ihKaVuuHcbaiorxiThpsMU7gJ4QQLFqbImrGgW/VuFaaaUHPQCDwQ05My9HhrOFO1xpWFx+VZg1+qBLVN5IV17vO8VmRo5LSkqcooeiGGfGNc76yraXNt2rVqo74hh6bSY4yh3uo5Ah77nwOoszMoFp1/ZGjWbNm5TqcDiwV08vN3GPkjybjyZ+k0ynqO7tjnhxdfntFVnVjdFljW3yGO6sj3ig/22lkj0XjCowdlQW6poNAKXyy8xA01Ndxzhi3SGxHfUubsuRX85RkIjGeUOLRdCa2tbbA/93/PdCYALJEwW63Gi6rhoYmUFQGXo8bGCegqkkjO81qkY24oYI57ZBzsgC6boVNr38FoLYGHHUvg0gplJeXjwg5MhSp33wTHln0KtR4ToITzy4Hu7se6rYlIfZGIZx20lmGcnZVdT00NDZDLNoKkigZQeKjR+cbBWwTCQV27zsIY4oK4bLLvghfmHwaWCRBxzoke/bu31/x2sGY4BhTJEhWQbZailrak1BT2wgJRQMqSCBaLAYmudlOGFXoAaddhr0HGuHAnt3sd3/+atal+eSws2eQHHHCywkltbqmPx4OhQe1zmR6WwcCgYeAwvfSvPgfCpYFsS5PSqBpcUnx90RR/H9pzoEWJYy/uLi/8/sW+r5OgT5EgNj7tuHA32lvaZ/3wgsvpAQ5HwY5or6A7zaBChhU3Us4r+v8nRom1/UXP+T3+8+gAn2OA0+NUzKi2snuSCKy4Lmlz3WLR6abP8rgO1wOLHw7PcWtpmslfUsJYB9mbbX0K2lByYKvSKL0eJq9GIy6T0koX16yZMnrmd4HmbT7LMjRggULJksWCSVBUoolZzLmDNokYpHYmStWrEipJmCSowzQ62wyHHJkECR/yW+oQL892Jn6I0doDQgEArcChSf66UNhnL3ONY7xkQOq8ZeUlEwnAkF3X69sumPGrXZeaVlBXE28XduqnOD1uGB0kQfysx2GOrVBXmQRbFb8kSEWV6CqugUOHKg2XFBZcAiKL58Eb723GYoKc+CKS86DA3u2wauvvgLVNdXgcrmAMwZtbe1Q34ip9AwsFlTd5uCwiYZLzevxgGMMh5yrmsGaJUDd3vNh/0eXgn3nv4DFG41jVq58bkTIES4GXdfhwQd+Ai/vK4CCsw/C6EmvA9MJfPw0g7HWk43ztEeisGffIWhuagKuq5CTVwgnnzjeqPGGwd9MZ4br7cQTJ8GFF18Gb7yzCXbvr4EJxxXCgQYVDiljwe32QFNTBKKRdtAAs+g0ECkByeY0XJZZLiuMGZMDbpfVkEtYu3YzFLQuOm316jUDaokMdlMYL8hAwA8Ugj3a6jrTNzGV/V0Uxbcz6aNvG41rE0VB/A0hJJ3rDzNY7guWBX+Tru/ZgdlFNmLDrIqUwMHO9klVU78tyuJbEkigQkdhZ13VHxQFcXZ/GRKc81/0VyixX3IEUKtoygKJSL1IqK7r44lI7hGogF9UA+kNYdmFH1WU969+i2P3+X33CYKAqc8p7sRuksX4m0xn3xdFMaqAootMJCB1WJu4yr9FBXpTP9cK3YmXlpeXp8Ry9UeOUJOKiOStoVx7qlMeiUR2DkUL6GgLyO45X3/Av5ZQ0rf4ancTzKBkGntT07WdA5V+6NknISQqUvG1ZDK5s2cZGWzzGZAjGggEfg4U7k+5zhzeDpYHMwoCx2NnzJjhLBxVGAQC16ZZM08Gy4Ip8hn9kSPO+DPA4bcZrz0JFUjZ3r7ZSPN98xfKkryobz8EyBuaqn0r04wytLuoMbWlS2W61xpZ6I/2/RDjnO/lwO8lAtmf8RywoQoRxox5pGT4DZcc+Xy+0YIkYPba1QONZQByZBzmL/VvIaSPanyfDnVd/zWV6CKWZIyJ+H8dzyc1pmaLsvgopTSluLbRBYeGWDR2Qt+wjoFqq3HKUz0Lg4CtMS1GVbp78PCWIV217sbkotsrR7U2ta6va00WdZCjbKP+F9YcQ7eaqulgk0XI9tiMQB5M+YO7+AAAIABJREFUv2+PKtBQWwO1m1+E0JMPgNvtNAKhCaHwz38+DcuWrzBcR5quQzKZhIaGBmhoagdNSYDV5gBKRZAlzDAjMGbsaBBOrIOiy5hhNdr1vg8iH9WCtf4NwNqmSNIWL15skJaDBw7AqhdfNCxRaG3CfR1bh3BkR9FZ9ATqBgnDMiFIhhYsWGAUqe3awuEwPLviP9CQdxacOfMRwwiy/+0YePecZZwnqaqw70A11NXUQSzWBl5vLkydchrE4zGDHOE829vaDTfcPffcDTabraM4LhHgd088B29tB6DWXFAUBZKJpJE5h/sB5yMKmP0GbpcNikZlgdtphfZIAj788BPIann9ojUv/mtIL7B0lz0NORre6sj0KA5tTGclFRUVL6U7ZOrtU6WJ7RN/SQj5xmD1c7oylhGzQbbdMRa7KJ1KNB43ADkarN8B93PGH08mkt/PJAW8JFDyJKX01sFOiPFLjLMEcLyNCMYCDCYG2aCr+lXpLFcjpXNk3FWEqJzzX0uC9NAzzzyTUZzU0UyOiv3FV4tU/GeGSr+DXbZe+znjW4ADFl/u/rj5tMnRdb7rRjtERyUh5Lw+g1eZxq6pqKh4ZSiT8i/030SA/DPNMTrX+Zk959r5wsVq6FgX7PA3Dk/pmn5fOBzu1tnqjxwN52Sc8w810K6vLK/srlNmzCENORpO/53HHODAvxcqC/X8UDV2DZccGc82/7wzLILljYHijwYjR9cuuPYEl8WF8ZRpa2L2nDPnXDGonhHuS2yD4YEaTzaL7eqnn34aY9S6txHUOerqs1pRlTuWhJdgfcBBXxiDjbvvfjLjtsoxjS0tW+tbEq6cHC+MHZMN2W6bQXbaInEYVZAFAiGGFlBOtr2ztAeHSHsEIgfegsce/pahLaTrmmEdeeyxx+Cl1ashNyfHIC/Nzc1QX98ItQ1NQLgOVLCCxSKDRSKGtlFhUT5oZ+2AcedkQTzihK3/vhP4+v8HnBFDwwjH8fzzz8PfH38M/v3mW0Z2GjIgt9sNqqoZJM6wckmY4ca7M9eQFHW9aC+55BIoLf2vOPHbb78Nf3j073BAPh9OuPRt8ORvA10FWPcAg/OnnWcQmubWCOzZewDaWuvB6XTD1KlngUhQaFI1rgKWOhEFEb761dsN0Uo8P5KkF9dshL+FN4Ot8DSIxVBxG0UlO+SBDPkBUQSLLIHHY4NRBR5wOmWorW2DvbsPAm1458Z1L//1sKu2f+rkCOCdYFkwJWi552I77+rz3OO94zePRAkTFC1jGisYSOfiSJAjrvOfhkKDB5B3zRv1Qbw53n8QQnxDvTEHas84K9+1Y9fN6QInR5IcdY4hwXV+Tt8XYX/jO5rJEY55gW/BtyRJytyKMbQLVxYsC17fdcinTY58pb5LKNDX02givcpUtmA4ujCB0kAtEMjvCwMH/mSorLf4an+Wo6FB2NEapRYIIzcEg0GUYTC2kSRH2J+qqj+pDFeidbfbsjPC5AjfSfFQeSglJOBwyBGO/Zprrpnk9rj7LZQ+GDnCPkpLSydzwlFmZcJwrlE/xyQ48K+GykKY0dxrOwLkCPF9k2nsysFcgMOZH5lx27Nj6psSWxvbVVdOthtGF+VAdpbNKOOB7h9ZFgzVaow5wv/GD3okJM11hyCH74cff/tmo04Zur+QkDz66KOwbdt2I+VeURXDwlJTWwctLW2oLgeCaAeLLILFQiEnO9sI1j7p3gRYnALUH5gCe9acDPBJudEGrUNIeO782tegrLzcsBhhXTQkIkg4kBQRilIAQqfViBu/0cIliWJnVhuBM888E7785S937AOAF55/HpavXA6fJCcCPd4JJ537JAARYeNfk3BaAX50EThwqMaIk2ptaTDOeeqpk8HtchrWKLQI4W90G956660GKcJx4Dk37qiDPwW3gG4pMAgjY4bqkoEbbqIsGZpOLqfFcKvZLCIwTYf1Gz+BQx+9cEPd5lCK2XioF/ZTJUccPkrEDTE91GIZcJs3b94pskV+ilDjy3Yw60h/fWHJjrsqKipQTbzfr4VZs2Yd53A5cExDlp9I8yJ4hzDyz2AwiDErQ6oEffnll2flFeQ9xDi7kQA5rIB7znkToWRFa1Pr9/pTrg6UBmqAQMFg12II+1k0ET1/5ZKV6zI5ZsGCBSdIFindWjhYX1t/5quvvtqYST9Hsk1xSTG6MjGFv2gkz8OBP1dbVTuvq4J94PrAV4BDSpwTB746VBa6MpNz+3y+46hIPyGE9I4h4vDvZCJZsnTp0u56jCUlJfdTkfYS8sOiohz4fRXlFcMihL6Az08JRb2k3vcrh8XB8mAv0u8v9aN1GDXhRmJTgMFNwWCwW0ZjTvGcC2yy7c2BXNVDObGu67/byrbevyW8BS0jxhZYGEDB3xQyOJR++7TlTQ1Nrr516QILA1XpEgQUTblwScWStCVH+o4BxWkBAAVq01lzfh4sC6ZInPTtw+fzTaUifZgQculgVv3BMEBrHAAsCpWHMLwi5dk82zd7ol2yo2bccJ/9KUNAlyfT2GlHQum+mxw1tauu7GzU3/FCDpIjUQCP2wrJpGaQI7tNMgKq8b/RDRRrqYbJ+RG4+9Y5BjlC4oKWIyRHn3yyEyzWDrdWe3sb1NTUQ3NzUwehkWxgMQQfZSgcVQjtvB5OvxexYrBrYzE0rmsBbe9qw7pkuM4ohQsvnA4ffrjZGJNssRiB0ZLc8azoSYywRHxHgj8AFZDUUdBUDe67/z6YNGmScX4c5y9/+UvYvXs37I9lQUv2pXDOdT8z9m0ORuBE4Xwjm662vgHq65uhuanW6PW0yacaGWuGwraugaookJuba5Ajw5rV6drb8HEV/HXxx6BaizBmBnSmG8sE+zdkCCgBm0UGp8tqlBCxWyWIRJPw8cd74MDml2+o2/zs/xI5Wqty9Y5MM6/weqHPnAjkfkroHQjZYDdcz/2Ms7d0rn+zZ7mOgY73B/zLCCXpMsoyPW21pmsPEkaeC4fDWPtsuBtZULJgpiRIPwcCKYrFmXTKGV+ugfbLymAlplj2SwoXlCy4SxIl1LgZmY0DuouuDgaDabVt0p3EX+r/gJDesguMsWcrghU3jsygDq8Xn88n6ES/WBZl/LpNCZofbu8c+F9DZR0FQXGbPXt2kd1pR9x6xZ3pqv6lcDiziuIovkdFisr2fdfNozVVNd/oImLGvVXqu0ogAlpa/pumzaFeVdRLKyt7u48ynWNnja/XgcC5ve5Fxn5QEazoRcQwQJeKFF0c3kz7H6DdPkVX5i8JLemuN+nz+WyCKGDttwGt1BmeG+uJ3R4OhrEsRveWqSs8w3NgfOobFaGKS/q2Lw4U/06k4jd7/h0TPWq12hPXhNdklJSDBWEtNssiQsg1ffrXEywxcVlw2d5Mxjlv3rwcySL5KKWYNJORVECffhWmsZ/rur6osrJy90DnLCktWUwJXZDJuDJqw+FZXdO/HA4PLi+UUX89GhnkqKk58VFDazzLm50NY8fkgDfLZtQswwwrj8tmvNDRrYZxPQxNIJxDPNoKp+U2ws2+KwwXE/4tkUzCn/70J6irrzdIC5Kjtra2DmHFlmYQJMlwqwmEg8NhgVGFhRD3VsHkm/BeVmDrW9+ElvdeAdr4EYiibBSHRctRfl6ecY4OgUfZiPM599wOt3rfD5q+AKDVB39ww77Wrl1rSAMgkdvXyKAudx5MveoPIFlaoGZLDKT3TgWLzQLt7VE4cLAWYtEWSCTiMOnESYZGE/YVj8cN61FBQQHcddddxpjwfUWpAK+u3QpPPbcbiHOc4fbjmgKcioB6SxicTiURLJIIWW6bka2GFrKWlijs2LEPoO7thZv+/UT5UC9i3/YlpSWzCCEj94LsuWAMtSnQEonEL5edvuwf8MDQLCldXRl6QC77cgr0RAYsGzjg14+AX6goJ2/8Ao5xOC2U0GhSTf5oSXgJ+sgz9i3Pnz9/lGyT/8Y571s6IgViAgSzyDCmjGm69nGSJ+9YHlyOhGhIlqJBrh25bu515zjtTiwTg2rzuZ0vsg5Z9441ivNTCZAWoBDVNf21xP9v7z3ArCjP9vH7fWdOb3u2F7oUEYQFLKixRaPCUlWwxVhpiybR+OXLp4kx5YvxSyyJ7lJEJWo0gorAgmLsPSK7SxVw6cuyvZ09bdr7v545e5ZlWdpCir//zMVey54p7zv3zJlzn+e5n/uJxH62cuXK426wOH369F9zmf9AmI11er4wMFVTtJ+/+uqrh2kmjnbUa66/5iwbt9GHTm8IKAJi+ysvv0JC6CO2nuj5LE9qT+m6G66bxTi7RxiCroefkaDwBL/ZUksDMOyvq647/7333juERE+7ftpMzvhv249N7SQW/+2lv917IrOeNm3addzGH2ZgOfSeYGDV32z7Zsy6desOaU9BIurMnMw/M7CrGWMOAI2arv24u6rGExl/+g3Tp3DwR8GQS+Nz8K9ffunlC7u7ntfdcN1tZGMhII5Zbn6kOXBwoWv63UuWLCGidchCaVuH20HvH3rv9Ggxjw+9ZMlLS0gfdcjzhAity+t6FkD3YuPjHJGeJwBqYpHYjd1F1YnoQcLrnHHqd0nPvVolppz3+uuvU4/F416I6Es2iXyLhgoh3IyxkK7rf176ytLfH/dB2jccM2aMbeDggbczzu4ThiCTXyK59i5RQ4NkDQDqGWNRVVP/vHvH7oXH64105ZVXpgZSAy9wxoed7POJg+9Q4sqdxyJkJ4pDcnt24fdfyGmOxr+sD8V7paUEkJ2TigyzWo2bKR9Kr1E6isiRbghoGqW2OBprqjAktRE/mXU1wuFwgjDFonjsscdRXV1tppooStPc3Iz9+w+gtbXFJA+S7DTTc/TTp3dvtLp3Yfht1G8zig3v3o/w+lUQ9Ztgt9nhcDrNVBWl0ZI/1193Ha659tpOYuzjP/Vt27bh+eefR2VlZcJeICyhLvs6jLysGE5PLZr3qYiuGABPihvhSBR79x1AuK0ZihLHkCFDEPD7zMgV9YIj0jdw4ED88Id3d+id6Ln68huf4MV39sMe6G2SMU0XZqTLXBiJxildKSMlxW2SI9JzUfPd7dt2w9+88uLP3ltBQruTXfi4ceN6/HA62uBer1csXbqU+gydCtLApk2bZtOhf8/GbUMEEz5ONwkd26BApbpLjanvrVixglIHx02Kusz/uLFoPze6WP/sD3HzvA1mTJEkqZ/EJQ+VnxGilAbRDb0mHol/GAqFKjpHBk7kpqAHXWZm5hEr5Y7nWLW1tcbxPvS6Hu+KqVdkBu3BAl3Xqb3BB/8MTcDxnMPxbEMO7MFgcKzNaTuXceZnwiRIx7sIXeihloaW4q6pk+QBqLxesknna4q27fXXX6eCixN+74wfPz7b5/ONU4W6+/UzXv/wKF9K+DXXXPM9JrNcJaqsWbFiBaVvTnqZMGFCnsvrukrTtV1NdU0fHe2+PNl771j3HV0vl8t1QlHnzgC0v887UmndgMPGjRt30lYIXq9XO1ol1SWXXOJMz0q/UnDh4xpf01l8foIXjE2dOvV0SZKGqqq6dvny5dTGqafPS4ruS7FYrI/T4/yexCVK0SdSJoljxnRV39fibHk9EAvEelgpdtzP5GN8Fh0V3xPE8LDN2bjblmQcaGv9sLopOjQlkGKm1TLTfWbkKD3Vg0hUTaCia4iZH4kCtXWtkIxW9JG34ne/vMc0RqT0UTQaMwXZ60pLkZ2VZUaZiERUV9eYvwlfmdJqNgaH047BgwahVmzGsDuIpEax4Z0HECpfDlvLN2baLBn1oShUoiJMwswZM3DVVVcdM2LUHTBfrV2LR/7wf2a1GZGu2laBpt43Y8R358HlrUHogIrQkn4IZAfMVGBdfRNi0RAikTDOOGOYaWdAVW+kraLIEaXq7rrrLjMNRxl5IpHFz76GZV+EwN29TAKW+EncWjQuaZOcDiJHHuRk+qDrAs0tYeyu2IH63a/1O1D23nHbt5/sxbf2txCwELAQsBCwELAQOBwBNmbmkoDa2PpafXPkMq8vBX16pyKY4oHHRXofSmPJpqDYMARUVUcsriEWVxGPRBFo+whFf3wAVVVVJlmgCNKyZcvw5ptvYdDgQSYxoGq12tp6tLWFTLIjyQmxNxGErKxMKGk1GHYLpdXi2PzRvWj56h2oVaVmuxAn6YsMYfYiSy5nnXWWWXmWk5PT3iLkyJkDWuMkUtUuxCZSs3z5cnOOobY2NClOtPX5AUZf+SfYnU1oqFCg/H0AAqkB7Kvcj8amEEKtjaY1QF5uL3i9rkQbE8bQFgph9OjRuO222+BwUH83CbJsw28ffRGfVnCoPABNJ18nGXHFMCk34QnJZnpHZWb4kBb0mBG5quomVO3aEd+6+t5Tbfdv3fMWAhYCFgIWAhYCFgIniAC7ZFqRN2Jzv1hZ2zrZ6wsgPSOA3OwU09vI5UpUVlF6iIiOoupoboma0aPGhnrUbV2Dd199BGvXrjUjQ6FQCF9//TWWL1+BnNxs0xOJiFVrKIJoJAKJtD+MUmQJcpSZmYGYtwEjZlLUTkdF6fWo+7wS2t73TR0PeRWRDuSss0YnRN70N2OmTUD//v1NzyBiHaYMm3gHlxKaqPYYoKlRcjgoTGjqg2ihNN/999+P3bt3o5llQel7Lc6Z8JAZ0dm6phXBfcOhUpVdWwQ1dc2IR0Nm1Vl2do7ZZ45wINfsaCyG4WcMxdjzzjP9jugnPT0Tv/jDS9jRkgade2CT7dDbJyfJFKXlpt+Ry2lDTnbANIIksrl3bx0aD+yo3Prmz3qf4PWzNrcQsBCwELAQsBCwEDjFCLCZCxbYtv3D88SOvfWFNqcXWVmpphbG57abxo+kMSLioSg6qqqb4bTbcKC6Dg01e1G3/TP89r4ChFqbTYLS0NCIcLgNH3zwAWTZafof1dRRLzIqydfhtNuhaFRhBtN1Oy8vD/V1DRjzkIAkM9TsPge73kuH9s1yk5RRxRvJ2m688QasKFkFO2mP2ivYiLBRlViyvJ/K+kkATtEpWkdRIlro94XfuQCzZs/pSMUtXLgQr7/+Kpo8o+EZNhRDz/+TmVYtn9+GHHmoaV5ZU1OHptYohK7A0DR4/AFTUK0oqmleCaFh9OhRCAYp0hYwx04JBrGkZD1qRR8wRxAOO6UCbWCSDN7+Q4TO63YgM9MHt8OGtpiKqsp6tDXsfWvLqp8e1fX0FF9763AWAhYCFgIWAhYCFgLdIGDmpC689YX/2nOg8WEwu5SdnWF2i0/xu8zyfSIphjBM3VEkqqGlJYTtX2+FEq4DlHoMSI3ijMH9kJVBZMCGltYmEjw3vPfee6XZWVl9uGTr39TcYqeWGz6fBw1NIZNk2GWYJpD9T+sH26U7kNrfgXBLFr5+fzoin/8RlIEiMiTbbFj87LN48cUXTS0TESISZ5seRywhFqe/k3IxKrOn12g8IklEWi644AKzqiyZXlv+xjL88fEnEcubgAHf3Yr0XuWmLqj8UYa81D5mmX5NbYNpBClzYY5ldzjh97nVluYmcmxtHDZsuHrZZZePdDpdnAjT/upalG6swFdbqmE4eyGiSbC5UuAPkGUGxc8Y3F6fGeLyuO3o2zvNJJ3Vta2or2lAvGHns1+/86s7rLvUQsBCwELAQsBCwELg34uASY4uvvW5adX14efCivBQJITK+annF0V8vB67mUajyBD1AFu7dgPCDbvgdzHoahRudfey0WcOOiMaibxhs8lfyTJrq6+vr9u1a9cur9ebFo2qWc2tjWNSAikP2mz21FpT5Bwz24dQ1Vbf/n3Az9yP3PMlqHEnKr66Hk2fvgO1bjtcThdkm4Q3V78JTVNRuq4Ua9aswdbt28xcmsvtNokLVY+ZvcvI+LHdBFLXNCiqiqyMDDz0q1+hV69eHZGjRU8vxIIXXoc84gbkjy8yK8hqv4kg/vZp0AxqOWKgrr7ZdLi2ySDdVdQmS0UpKSkrIhGtRYh428iRI3WfzzfE6fR7dV0bHgq1TmtsCq0t2xm+1Z2SxxpCClqiHE5vJlxuP2SKIsk201gzJeBBr9wUM01Z39CGqr37hRqu/tE37/ySeplYi4WAhYCFgIWAhYCFwL8RAZMcnX/jc/lRTf97TWM4PZCSmuivFvSYHeMDPjs08jE0BDZs2I4De7cgzaXCbhONSlvTE5+vWfSb45n/2LFjb0lLT3+6rr7JVlvbDLuNIkc29MrLA3Kb0WtiHCTL2b/9IlRtOQ/Rz34ORo2lGcNHH37Y0Xg2mTKjdBr93zyBDvPWhAlkhx01OWW3u2kn50j73XvPj/DJbhuyL/Sg7/A15uYVb6jw1vVHW1sbItGYGSVTlThkG4Majz21efNm6gt2rBJvds53LisIaSmPBdL7D6hrjkstmge+QDYcLi9kh8s0v0xP9ZmVgK2hKBoa2tBUUxk2Ige+//W7D79xPFha21gIWAhYCFgIWAhYCPzzEDC5xQWTHvEZ/qzSvQeaBrq8AfTpnYmUgMsUDBNBorL+1rY4/vHp54g370RGivQxV+M//2j1ghPx5OEXX3zxq2DS1AM1jdDVuCnKttllpGWlIG9aCN5chnjUi68/nYXots+h7H4PsWjEFHyT4PlULBvWr8eMH94HKf8HGHTea/CmHECoRkXjynSIqM2suCORdEtr2IzyGEKr5XCM3bDhy13HO37/IWcN8ab2/60tpfe1VfUxSN5e8AUyIDvc8LgdpjO21+NEbX0raqsbEQs17EHr11O3fDS/7HjHsLazELAQsBCwELAQsBD45yDQUQd/+e2LX6mobJkuZCcy0oPIywmaKbXUFLdZer6/qgmfvr8KqfbmLS6/7dLPls3v6OlzvFO74IILznK6XO82NIb81LiWiteoJUdGegZYbiMG3ZDw/2ttGIIt70+Eunk+2mr2oHTdOlPsfLJLS0sLfnjvf2GLGIvs4XvQe+hbCd3PP4Dmj/1m6o6sA6JxFW1tUTjs1ColdOeuiopnTnTsAcO+08eXNfzlsO44PyqCcAdywCQb8vIykJnmNUv/G5rasH/fAShttWvt+1+6cuPGjU0nOo61vYWAhYCFgIWAhYCFwKlFoIMcXfL9BVMaImJZS1hDalq6WbEWTHHD73WYkaOqqjp8+fFb8ErxJVs+WnBdT6YxcOBAf16vXosNg02pqq5nHNSSxIDH40a6PwOp19Yi2J9afejY9/UVqNnYH01r52Ppi8/C7/ebmqFkjzKzf1q7fxHNxXy9vYyfkmsk+qaF0mitLS1oDYVw/wO/QCjtQqSemYfTz3sajMmIh3VUvuBHuEE102vUAqW1TTErylQlWlFTUz2qrq7uuHrddMGEnXXV3Ediwn1ffcjGfGl94fb6kZbmRXamH5FwHDV1rWhtaoTavOPp7e8/MrMnmFr7WAhYCFgIWAhYCFgInFoEOsjRpNsf8VW2BffVNUUCHn8q8nJSkZ7mRcDnQGrAjb17q/HJ+2vgs8Ve3vx+8Y09ncbYsWOn+/z+52trmx3hcASc62b0iHyI5FQF6Ve1wJ9tN8XZezdPQN22FGTH/gHRth+MkdGibPodUVNZqlwjgkSibCJGyXJ+VdNMkXY8HjfL8murqxFRNEinTUbK0BScNno57M5WGBqw/hkVqUoemlqaTNuCcDhumjk6HJIeCYd+uWnTpod7YvdP+Iy+Yu7/qdx3X13YwQJpveH2eE3SmRp0o6EpggP766BEW6FX/2PKtn88v7ynmFr7WQhYCFgIWAhYCFgInDoEDrGXPue6Bc/XtcRu5jYvUlP9ZkVVwOdCdqYP0aiK5a8tA4/X7Nj5+aKBJzOFCy+66BtNEwNJ16NpcUhcmMLpQYMGQcmtRN4VOrhEkSAdO8puQuOePmDbF0Nv3W9Gd8griAiM1+vtMGVMNMdN6KWpMayqUQVbu37a7oUYdBOcGU4Mu3AhZFvUFG5XrFaQVj8UW7duMw0qqYoO3GaaSTKou9raQt+rqKjY0ZNzzR18SborfdASRfJfKmwZ8AYykdcr07RIsNlk0zMq0tqCSOO+yJa3HvD1lID1ZG7WPhYCFgIWAhYCFgIWAkdG4BBydNFNRdfVtogX2hTDlp6ejuysoFm1lp7qNoXZb731EVrrduhpduWcL9YUlfYU2LPPPnuYw+n8ONQWD5ITtcSomS35/7iQlpoGz6gQ0s5TYHNwchFA3Z7RqN7xHcT37QdrLANv2wthqKCm4xRFSpIiSq2RrxH5MlHLD+btA+bLg9z/bKT324leQ940SRcRo6pPdagbM1Bf02QaO8bjpDficHvccNg5wm2hn27YsOEPPT3HoefeOMiWklNSE5IGu3w58KVkmv3USIwdaouipqYVsVATjJaN87a8X1TY03Gs/SwELAQsBCwELAQsBE4tAoeQo/OvW3BaRNOX1zVHhnn9qcjJSUdGmhepARcy073Y+vUefPWPjzG4V+CtNS/ef1JuzueMHftTp8P1cF1DMyf/JIlTWw4JDocdgwYOgppXjZQL2uD08IQWqC0DTTWDcGDredBDjYDSDNG8C2jaBsT3wzBiEFIaeMpQIGUgmCsNcGcj54xvkJqzFh5/HRgXEAbwzaoovNX9UXOgztQYETHSDWa6WQcDHrS0NL7m9/lu/vzzzynE1KPl9AtmztIdgXkh3cf8gRx4/X7k5qTA73WiqqYFtVU1YGprFOEd52/+oLi8R4McYaf8wlX5DMZtnVcLcF0YRm04Hn2m4rnpZGR52DLszhXftdv5TZzLqULoijCM92t0PF+1cGLkSPMbddfqu2EY+Qbw4vriCe933W7UrFVnQTJuTr7OwIm6NmuK+sqmRVd/fbTzHla4xOuAZ4aA0e8o260rK574fP6MFWdzG6YLsG67aRuMf7q+qGBJ8jj5s5fPYJJ8CTe31w5EY+K5Lc9MNqsFR9/15pXC0MYfaUxhiBCLy38qe278YTiOmlNyOZiY2O2+TDB/sFmJAAAgAElEQVTN0P+ycd7UdR3rpy2RRqS5Z9o4uxASdxuGaDZ04+X18yes6XyMATOXBAKS6w4w9D34Ot3PPKRp+pJNiyZvOBqW+bNXXsIkcTUEec6TTRgXDHprVDOWbl04ZWNy3xF3l1wo6eLa7ucPqJrxwqYFk78aPqPkfJtNHKI9FGC6MLC/JaY+s3vx1ObOx8idudKdyfAjSZZG08C6rm9aP2/ib7sbp9e0Ja70dPfNkiRdDgibEKhVopGnNz177VeH3V+FKx82DLSsnz/x913XjZy96meMG0HoWFS+YOI3h62fsXIqt/Epum48v2HBxHe7rj99xuuDPXb7XbphfFE+b9JLx/seHTZr5Ui7LO5IYt11P8al5aVPjX9vxJwVYyXGboCQXi+bN/5DjFlgGzU2704YYiBjxrzS4skVnfcdXbh8oAC/WzCjpLxo8t+7HvfMOSUDZMZ+Kjgi5U8V3Nt1ff6t76fAHbpTgtS7qS784M6l01s6bzNqTskkAJdH2iKPb3th+iHVuQNveq2XP+C4F1zqCzAOXaswhFpUPn/q7uQxRhWuJAmCu1ucBMJl8yben1w3cu6qwRz4JQw9yiRbPBxR/nfbs5OrjhdjazsLgX82Al26tj7Ex16fXVTbFJmtMzsysjKQmR4wo0d5WX60hCL4/JMvUL9/sxjct/fk95b8cmVPJzhmzJh0j8+zWFWMgroG0v9ocDiY2ZqDM252vG8WB9B3igZb0GiP+BgwdI5Q01BUbT8XSsxpdroXBom4KSBEaTSN3rrIHrARqTlfQrYpZk8zWtpqNdR94oB0IA01NTUmMaLebZGoAlm2IyMjVcTjkW+ikci4jRs37uzpuaUOHOfPys3bGUJmmuTKRCCYjvS0QEKITe1C9jcgFm4VRqzxTbV52/XbPn021NOxuttvzJzl08AlIgIaANXcRjAmIKg5XYsQKCwrLni540E1e2WeJLHHAHEtE0wRDCEm4BQcHgZeFVGik79euLEceCihcm9fRsxZPsTG5RUABgmBv9bWhWdWLp1+CKEcNXfFzVxIfwETmtlzJeFMRR94ZHH+sa5rP14/P0FKui4Db1ud4XOLVxmMseblJXorIDFGLeuI5pKlFf9bWXHBLSPnlHxf4pjPAIcQoIt+yCIYW1RWVPAj+pDOltlCMNwAgRZAqIyxVPpghxC/KS2e8L+j566+HzAeNEEzvdqFrX08wpNmUh0T+mVbunx40ZpRs1f+jEvsYQHEGZVedlk0od22vnjKK+a2s1aexzgvAkM+YITBGGEXYGCSYRirInFjTvIDYyRdI85fY0ycS5njToe1CQYOwZaFo9pt256d3O29NGJOyY9tHI93npd5P4BpMPgfG6M1v9m9+LbYyMKVd8mMPUnbQXTx9WIMmi7u2DB/wt/y56y6U+Li6cQ9JtSECzzNA3bBWBME7kreYyNmr8mUJf1LBiPPABoYIDMgBYwpmqbPWj9/0gvm+VzykDx0yNnnu2z4G4TIggCdiwoGP/VtFoZ4qVWo9+2Yf3VHpeyouSUNHCyow/jvcjXnCSw8K3G/E8mdu2o9IPoYuphaPn/iB50vRa97lrgyFU8ZgxgiBN4qLZ5w2Je9EbNWXmaz8XcMIZ4tK5pw3O71w2eVXO2Q2WsCQmHdeKNpgj2wvrjg8VGFK+7gjC+CED9eVzzxT/1ufc6Z6sp4AwxXAKykJRS/c8cLnc51zoqLOefvC+DnpUUTftf13hpVuPoXnIlf0etxIb6zqXjCZ523GV64prcd6jLGMEaAPVdbG57b+f2aX7jyEYnxn4YjkQu2Pjctse9DD/ExtWffDSaIyLoAtNBNzQUCYEw1DPHTsvrIAiydrtC1YBApZhfxdhLeMT5jDaVFBX3o7/wfL0vhqn1RXNEfsUl6nSHsp0tcu6hs3uQO8nT408B6xULgX4vAYS3tx17z8OWKlPr3usYwfClpZq81IkdpQTfSg25s2rwD5Ws/R4o99oIzK/Wuf/z1odaeTnnw4MGnZ2RmLNc0DG5obIYwyOWamZofu92GnJwcSHYG5xkh+M6MwhVMkBz63ksCbGFI0HUbDN1npti4FAWXwuCSAFGBxAcxQ7RFQ8sGO0JbnbDHPaiuqTEF2wnhtg5wGSkpAQhdbY1GI9du2rTpHXOQHi4jL57xq7g98xctioP5gnmmNoqq1CgKV1fXigNVtRBaROGx/T/ZuOb3T/VwmCPuliRH9NA3IF5MQMZkQORyzn7KGIvH2sL5mxdPr6ZVY+aWrBLAVTDEaoPx13SV7WKSSJc4Lmcwvi8YwjCk68xvt52WkYUrZslMekIII0wlhmpMOW/js9ccQiqJHDHB/8KA13SIN7hgzGDwM2AMY7gVwHZdMa5d//SkzV1PqN+t7zsDzsjlXBLUg4UiiFdzhnEQeAmcvSeEYDD4DppXkhxBsF0COOyDQ0CvKC+etHbYzOWXOm3yakOIT3SdPapCizggDWeSuEoIVlI+b8JCirxxjlF0fAacyYAfC2CL0PWnIElxCCMaapFXVfx1/GH3foIc8Yc1XTzFuPji0HOSEDPin26dP3X3qLtXjmQGX8kEMnRgnqEbnwlD1Ml2fhoHmyQgJgrBPlaA6zcXF1QfJEc4V9O1uxnnTeb0mEiRwGeAiSEQ/L7S4vHd3k8JcsQe1w2xEEx8RPtyiEzO+M1gOFMXxpzy4olPJ8mRpotnOef0PuhYhNBZTOif0fwPkiP2d10Yf0neY5zxXowZDwiBmtLiCf3p9VGFKxYxxm8Wgj2rGNqLTMAty3I+F7hH1XH9xgUFpl/ayMKSSyXgJcbgFsCzmibe0wVrc8hsMGDcwBj/jmGIpWXzJtyQnFSCHCGVCKNu4JbyeROWJtcdjRzlzymZxjl7jgkREww+TdUu2rBwyj86n+9JkyMhlhgQ9OXhkEUwUb6+aNLmI5EjxnGlABQY7E+l8wp+2nGuRyFHwWlLAv0zPRuZEClg8BkCT5XVRX5CpCW5/6HkCK1C4N6y4gkdNiXdkaP8wtUzOBOPQxgtAP+joumbwSQhS+IczthMCPFxa0tzYcVfv9+aIEdMEQZ+BUZfPA4uuqErG+ZPes28H+auniM03Q6Oc0hCKhj/XAbr3xSPPr7rmWv2nOrnoXU8C4GeIHAYOQIe4hfemFG+tz52pkSeR9nZyEzzIeB3IjvDa1KGVas/hNa6r5Ez5cptHzx1WKj7RCZyxhlnDMzIyFwdV5RBLS2tMHTdbBmSLM33+XzIzs6G02tDo7wbeVdpcPnbI0WJJ3KX4Q6ekqYIbHm1FenxQZANpxktiisKlORPnByw7fBTU1mh63W1tTft3r3b/Fbf02XgqKnnSSkDljbFpDynL8dsHZKXl2kSI1UzsGt3NWLhFtgQq5FrP/hO6ecrDgmd93Tczvt1kCPgidKiCfd0WsdGFZbMo4daXNev3zR/0pKRs964TZLkZwD2QbMWnrpzYadQ+7Ql9lEZrnkM7DYD+Gt9XeSQyNCoOSvfZZydE9PY952SWCYEHiqbN+HXnedykBzxX64rHn/QTX3mAttIKefnMpd+YQj2VVnx+HOOde4jZ698RJJwH8B/WFpUUNR5+yQ5EuaxCi450rFGzll5r8zZo6ow5m4onlSc3G7g3asdFdVtGpZOP8QF/ay5K8cLsFWGEO9W1kWn1C2dflRbhw5ypGk3r18wOUFMu1lGzV31NoNxmQCeUGqj/7O504fY4B8syfP6XKsANpQJ3LOueEJxBzni7NyWWLR3xaJrKpOHHTFj+SSbXVpuCPY8RdG6G88kRxJ7XNeNGeXzJi5KbpM/d9WdHOIpCP5hafH4K5PkSDHEXRvnTTwE487H7RQ5mreuaEInzZxgowtLFoHx2+KqcdHmhRM/GVNY8p5gYpQwxJSyeZOSBJsNuX25NxnpohSqHe6FDLjegPhVeV30t52vxbA7lqQ6HO63wTDK0IyryxdMMqs72yNHbiFAXaq3CbCryooKzA/YI5EjIt1BT9tCBun7uq7fL3N2v87wdXnRBIrKdSwnRY5s7DVDN35RdoTUoTn3o0aOoDHGmCbEdeuLJ7xubn8UcpQ/Z+WdnGOBMNj9nLP/FUJs0RRj8oZFkzrSY53JEcBiFOGJhI2zv16cSDl2JUeDf7Ayz+fjFRQZVBRj4sanO66d+W1ryJ0r+8ktsf3Je7edHDUrce38TYsm1xzp3h9duPIuXXCNQ/RTDLHFJstZjLE+TW1tRbsXX7v1WM8Ba72FwL8CgW7IEXDO5F9cGOFZb7dFdafT5UFeXrZZfm6Ks4Mu7N5Th3VffIZUL1tq83pmfrD4nkP0BSc68XMvOPd7Nm6bp+vGaWTUSH3SqCyfyvSpbQlFkdxuN/r27YtILAJFi8BzZhzeHEBykcdRIpJEUSIjztFWq6ChlMMrpUJmNrSF29DS2grqt0al/USOKHLEJQlEviDE/nA4fM+WLVs6vnWe6Dkktp8mjfpezi+b4vafRYTPFgjmmOaVlE7zeByormlGfW0jbFyF1rDpiY3vPdmZuPRsyG72Ogo5wqjCVX/hTPxAUYzxG5tjb4/O9H7AhHGWbrA55fMLFnc93MA7V/fyO0SFEDig2hxjN/3pcvOhN3zmstMcNttWA3g0CuUPbmF/G5wNaA2HB3fWNHWQI4GH1nUhTiPmvDlEZvob4Ky3phgXbVg48agi//zZKx/hxyRH2MoEZnU+D0rGrStKHHv4rFXfs8tiJQRrNAz9fiaxbU1h7euuGpnk/mPmLC8Al0pMcoTolLri4yRHqnG3ruqH2DMIroQ3PzO9cfSc5SMYl1bRGIbGppYtKDjsC8bIuSW3y8AzhhCv1Gi4PYMjaKbVTHKE3hWLxneQo2EzSq532tnLhoFFZfMKZpwQOSpcfRNnxtMQ7IvS4oLvdkSODOMRCfyQ94OmGo0bFk0ijYk4MjkCRheu+hsYpoXCyphvFk8tH1O4apFg4jYB9q4AioSu7a0Ot2yveeEHFHE0F5P8SWw9/b+2NtK7a3rW3KZw1T0yxB8MxkrKigqmmISBohWM7dI0o0SW2P8I4PUW1TF758LvtRyJHA2dtXKQS+IfCogKJS5PcTi1lxjYFZpqXLR+4cRPknM6KXIks9d0YfyfFtUPieTFoMSS748jR47YRQZYMTejtpypqj5l44KJnx+JHJEeLUX2/ANMyLpiTGaSmCZJ8gOajpvWzz+osztIjtgY1dDvsTH+a8HZPiWsXrXpuSn7upKj/Dklt3DGnoPA63HmvnVz8aVH/2Iwt6QBYBFD6HdIgjckcdR0IXQ5un1z+3vH1C8FXX8wdP2T8nkTi0bOWTmPSXK0/Klxh+mkTtlD0TqQhcAJItAtOaJjjJn62BuNETEZzIHMnCykp/mRmuJCetBjdpX/9LNyVO7YpOe41J99tOqxP57guF03Z8OHDx/j8Xj+IMnyJZFw2IzwEOFJ+hhRqT4lAux2Oxx2u5mqoskbzIDL4zTJlBJTACNBqCLRqOl4nYwSmT3ZDAOKEjdTaVzi8Hg8ZBZ5QNf172/YsIE0CYdpRE7kvPqMmn653Z/3UoviyHD5cuELBJGZkWKK2UlrVLm3GtFIG+x6Q1Vk29v5FRUfdyuMPpExu9u2c1pNNXQzesEFt0uyNAIwbhVAbWVtZEymB16nx/uhEHqKDlyzvvjgB0Pn444uXLWdAb1jmjFk88KJe837Y+7q94XQzzAgTyivC5WOyvQ+yGE8oAv2m/LiAlP3kPjwak+rdUOOBt62JMPn9izjEKMZ2OSvigoOE5l2nsfxkCNmaplQ33k/A0ItK5o4gF4zNUcSe5xxdnt7erZRMLaFgX+m6bE/beikZzHPs0fkiD0sDOzomloQAsspsjZq7puXcaG9IhiraVYj5x8SrWuf+Jl3loyxO9hXgPh7C+fXelTdl9Ac4VxV0+cKJkg7xuxc6sM4bhECvQTEHBKnd3dPJCNHqqrfuWHBJDOVcsaMFcNcdulJIXCJAfGL8uIJ/5skRwAaARwixDcE3uDa/nvXLZylJsmRIfB3Epmb9xgkhyRJowH9FghsKy3+6hzSqQ2fufo0h03MI7Ev6XAgUC1AmLMPSovH/x/tO+TOV0d4HI4yQ/B3y4sLrujuHEYWllwtA4sFw7bSoglnHyRHfE+tLeWCDKV5HoNxMxGwsqIJPzwSORo5Z+VvJM7/W9OUcRsWTH03v7CkUGIo0sGKyr+ovAfrZpm6pZMlRwZEJRM4pJOAYbAvyucXzDXnfoTIEeO4yIA0UcAYzYFHALxvhJVrmEsa2Z3maMTskutljmcE2PIyrfKW02MZfrfPuQVC7CktLuiIyHYmR42xWL8Uu/3njON2Af6sIsL32OD6RWfN0ajCkj8y4F6A/aG0uOC/j/Vcao/i+QREXWe9HWkABWfXlT118EvA6DlrxmjQvsshUgTYPghj5fr5E/cfawxrvYXAvwqBI5Kj86f9oaA5Jr3UEtb9/pQ0ZOdkmK1EyDU7K82NpqYw3n//UxjR6obBvXMnrFz8ky76ihM/hfT0dF+/fv0WOByOaZqmydQEVlGpko00SHazZJ9zCZLMzd9CGOY68khKkigiVcmoEEWKFIoQMY54PNb+f2aaRzqcTl1R1c81RZmydevWjm85Jz7r9j36XeI8a/DQjVVt7oEKT0FqRi/kZKeZ0TZJ4thf1YDG+nrYJd2Q2rbfU/b2n/7c47GOsWMncnQw50hX2gyusT2aZtxJ1TlETvwez0cwjHRdM6avXzj5sGozGmp04apdYCJDEdrQTcVT9g2bvfwCpyR9IoB3FWG7LSbpLT7NOIcxLGFgu+OKNi4ZVj86OTIF129wiFGGgUll8yYconHpeprHQ44gYIBhX0L33b4I6KVFE0Z0Ph6JySUh38MlTAGETwjmEgzvlBWtvaqz8LzH5Ag8whjrEAfT2ALGX0ufKpjbrq1ZAsbqqyLhi6q7qR5MYCx/IoTxdqskTTtIjsS5JLdLnoupOgIiQvDnQ7sqflzx5g/jRyRHpiDbnFPyS4CdQeiGIb4q+9p7IT64VOsQZAtRBc46RYQZtdZZXa7tvx+dyNFhc6G5cVYR17TbNs+f/GnHXC55SB5++pjv2Bh+wTkfIyBcDLAbYA+XFY1/4Iw7VpzmdPJtAvyLsqKCC7onR6uvk5jxDATbVFpcYIr0E5Ejvqf0qfGjR8wuGS7L7A0ScwtIMxiM/zlMkD1zgW2M3KsVDOuh2qe3ONRmW5x73LK2D8BGg7EpybTcyZIjM3XF2CHXwxD4sKxo3ORjkiODjyMt3ejCEioeuEPXxVOSLC1nwninsyCbKvsyMzwLGRPfV4WYFJEkM23p0/Q/c85u0XRj4vr5k0rotc7kqKY2nBYHlN6Z7s2MsVxNN2YyhtMPIUdz3/wdE/rPBPBYWfGE+471vEqk1eARwB7S7nd6/6kaxO0b2qO3xzqOtd5C4D8BgSNHji6fGZCDQ/9S36ZP1g070rMS0aNgiss0Mgz6ndiydQ82lK41gm6xOrNf5k1vPvnDHouzk2BkZGR4e/XqdZfd4biNAYPJ5ToWi5mpNiJApEUiw0ZOdUTtf1OLEHrdaG8fQrolihJRCxFaR95HlHIjkkK+SIwxRRfiqXAo9Oi+fftOunw0OODyQHpW32LNlnpjm+qAP72vma5LS/UiPc2DpuYwqiqroSkx+Ozxr6J1m67e9NFz9DD+pyydyBGVjL8PDieEmATB8oTgE8vmjX8zOfCouSXLOTAeBntw3by1j3StSKOyZIeMUga+IaQa39uOnJbRcs0TjIlCAfPBH22vQKPCHB8Da1N14/aD4ssjR45GzVp+FpelZQLwanFjdGd9RHfAHA85OpbmqOtxKZIU5NIoh2QUMbARMUU/d/PTk9Ymt+sZOeIPxxVxR7WuH5KWqjcaVSy+LTbizhX9bXZT7BwQBru1dH6B+eHVeRlduPKXAPulAFug1IV/JKe5MpLVaoYQ8wlnA2yExMQVumE8UT5v0lFTtElBtgHxJQPfCXp/SFwRhl7a2Nz6/N6XbjL7+iXJUUwz5m5ecFCT1XV+ndJq5ULgHcbgADBVABmazsdvmD/+vSPd3ANvWu33+PVrJM4WCeArPR6/xvAEVLsW+4QBeSKmjyh95tAydqqaGl13FmnWfiYMLCibl9A5dSZH9PeIWcuvkmX5FUDsgkA6GDydq9VGzSn5b87xe1PwDE5Vf4L+MSF8lJ83BLujrHi8GX07WXJkGOLX++L6IVF1ZyiuJVOGR40ctZMjqtj0u8RSMHGhMMQyxtjVYAer1c6cufJ0u41R1DtLMN58kDYLIr5uQHq/pjZUQGN2JUeVS6c3Dr115SC3m70FIMMAPuUMV4UjUbNabUThyok2xlYIgU80Q7mma1S16/Vt1xw1KXHtgqNpjv4pDz3roBYCpxiBI5IjGuesq34+BN7MzbXNccnp8iE7LyfRb83nREbQY2p9Ssu+wZ5v1scy7fHnvljz2KkyM5Ty8/NH22y2+Zzz0WY6LB43SQ4RJYogURsRIkfJ/mpEgqiLrPmb4riqSg+8DiIl22xmhMkQ4oDE+S2xWOyjioqKbr9lnyjGI7939xVtcWlZS1R2OwK9EEgJIi833RSxq5rA3t0HEGptMluxKPXbZm9897GFJ1MNd6z5HaY5mrZEGpXuLuQMjwomPo6HozclK9XOuGPZZS6n/e8C4kAspk7d8szUL5PHH1a4JNsOzwuciUuFgUdK6yMPDg96+9lsxnIONiCmaE+CHfQVkgCHbJNmA8bi0qKJtyc+vI5Cju5a9QET4kIDxp/LiyaR3uCoFYKnghydPvedNJeIz6jRjD939m/Kn1OyQOJsZkxXr9o8f0qHx1BPyZGmiZvXL5hwBEH2Q3x04dmPgYm7hcAXSjwykbRISdzzZ6++gHPjFQbh1xi/cX1RQUl3guz82W/245JBuqbTdCEmduczlTxmR7Waps+tFczUlrkdkl7x5HiqZurAvceC7GlLpNFZ3p9AGL8Rgn8cirbdkNTWDJ+18jpJkvuvLx530Ito3GrHmAFGWAixQTA+lauVVYbc69cM+G8w9p4SV2/q/AF75pwVF9u4RCQhENGkIVvnjzP9dbqSIxIK589d9QMJRLwMDrDWJDkaOvO1HJfNuQIQQxXdeFkY6NDQCBiqU5Zng7GdpUUF+SdNjkiQrWkPls2ffLAIocsb93jIEe1y5qxVF9lkvMGE8Jt2CZ3I0cjZKx6WJPZTVTOeMQTr0HDRfnaJX804fLqqX0NR4e7IEX1rHDln+U0yl0h87yHLhCQ5MlPQNmkLYGSrGn63cUGnYotL3pdHDYv+RIf+1YaihEfU8Qqyj/X8stZbCPwnIHBUckQTHDPp1z+PGJ5fhhUuezw+5PXOMY0MKcWWkepGJBbHxx98gbamSi0nYHsgU9r+6NKlSw+p+OnpiQaDwUBubu7r/kDgQiGEjbRIoVDI7JmWFGxTxIhSKJReo4WIExEkijTROrvDYZIimyxT9fI/lFjszoqKisPKxns4Rz7ygqsvbkHe6qjucMKVhfT0bPj9HmRl+GCzy9i/vx4NtfXwuDhYuKo0tvtX523efLgPTw/H73a37gTZA8etdvj7izcZxEWGwK87V5Xlz1n5O87Yj6h5nW6IFw0NfwOMMTa7NAMQ/SGwNhzTrybPnZGzV9wsSWyxIdiDpFE5/NvjqrUMOCMeC/emD/wkORJCrBUQ65gAMdpsxtilgHAIQ7xX9rV3EqV0joXBcZEjA3WGwDJBhgGdF0P6csOCgpfz565+VoLxAwB7FV3MB2PvSkJM5DK/jwk0rdu5YyA6pab+OeQIyLp5jadXwPgQhp4Pxg6ourFI6PqnksSv41yaxiAcusBz5fO+uouieYeSow5BNhtRWHK7jeFJAf6Noccndzbl63z6R6pW64p5khzphnjbgNhyyHrBmKax17YsmvBxd4Js8g7KUtxvC2CsAPtJWVHBn0fc+Vov2eF8lUGcJYAvVc14RGKinnHpx5zhWkPg1RYtcifproYXlgy1c7wAA6MBVCia8ZQkk8Ce3yxxXA+BqGrgvzfMn0D6JXM5nBwBA2960e8NBIo5GSwCHeTooGaJf1ZaNP6qw+7dwpXPMPDbVB1TNy4oWG5GjmT+jhBikxCiQ6hN+xkCmsHYgxvnTTAjbp0X0+foFJIjOnZ+4coZEvifwYRTAA+Qz9HAu1f7/bqoAcTmSJty5dbnrz5EHpBfuPqnHMbvIcQfS+uj/zM8I5Cb8DliYyitRpEjc96XvC+PHh4rgqHPoDRtkhzRKtNYkuMzJkB2Gp+omv4kdWlyOvgPGeNjwdiutph25bZFk3bRtTCx0bFUMKOrga62Yd6k/zrWe9xabyHwn4LAMcnRsCvvSXW6cl+rDxuXMO5EZnY2UtP8SPEl0mspASf2VzXiqy/XQdJbDshGdE75mj+esiaqlGbr3bv3fKfLdX2otVWiajYyb6S0WoIYkU1f4jTM1BqlC4QwfxOBojSaz+czJEn6uKGhYerevXsPe5j19GJ8Z/xt5zbEU19ujUn9VSkFnkAm/D4PcrOD8LhsaG6NoHp/NZR4BD6HvjO6e82VW0rXnPLS/a7zJw8XiWMJlYl3LuUfeOdrvfwO5xrGRK6q6jdsWDCZwukYM3OlW5fZrVzgXsbZgHZDP3rMVQmwV1oj6hM7nptipgFHz131BSAGxmORwZ2jHck55M9ecaskSU/rEH8tL5pwq2kCCd4hEm7XqCgGUA7wVzVFfeF4Q/D5hase4UzcB7DDSvlHzyn5PhImkPTt97CFTO9KiwpuH3Hn6l7cbvyIMXYDA3LJu5AIm4AoFYbx87J5kzpSjiY2HYJsvFuJyPFVq8n8YU09WuQoMb3hhW/0lmG7hzFxCwcPJl4VTAix0YAxX62LLUqWSSequUiQzc5tDit9ktcjd+JKd1YvPM05my4EKyotLvVd3AwAABKlSURBVPhxd+c/cvaqe2QZj3Ut5e+6LZVZM8ae7P49YeqOflg2b8KT+XPfulOC9jTA560rGt8RMT5z5prTbTZ1JcD9mqqP29AUXT8izXmxJPGbGHA1Awu0h6k0GFijqPyBTYvGdbh7j5q1+gwhGz/iAtMY4ymmaJ7e0QKlAvyJ5kjNa2RWmZzfmLmrGgxgb1lRwajOcz7jjuUDHQ5pNWMsw2B8avlT4z4YXbj6RcaM6+OKdtGmp6ccYpDYfm9PYAIvGoxtqmqtvzLLHRxL5Kj7gCaLxdSDBQqdxx42Y8U1Tof0qqGJB8vmTzhK5KjkDs7QYQJp6ocy3csYcJHRnlbrdFyy4fgDZ6bn1oNEjkbNLXmQAw8mo7pdbSiG3L481+uSvxYQVZquXGxwj8MkR5yPqd5fl75/2S0dZKpdu/QGY7girKgXbO3AR7Az56y6zMZxN2NsPARLfAuFERNgK3XdeHT9/IlmtHnU3FUNHII8p7pZeGxd0XgykbQWC4FvBQLHJEd0FucUPFig2FJfagzF/DaHF9l5eUgNeuDzOJCeStVrNnxTUYVNZWWCq3W1g4eecf0bT804xJH2ZNAYMWJEL38g8F5TU9OgtlDIJD9JgTYRoGSaLUmOiBhRGs30TJJlpKen71IUZeqXX35plgqfiiVn6Pi+3vQBq0NxeahhT2X+1Bx4vF70ygnC63WgLRzH3t1VaGttQqrfpopwzb2lb/7vKTd87O5cMqYt8fr9juxwa7yleumhrUJ6kV8MHKlKOBLZ97cbOumtBBtWuNQD1TZQZlKmMIxoLBz5ersmN3V+6Pa69dVBTpVFK/560GfnkDmMW+3oE4zmwQnsffaanem3L/cFGLKS22iM6S5Fa21L0yKVj2+Jd9U4He3a9JpGXjcOsjGv69r6IH3Scp87XcqwMT3pFHrIoYxIOLTr5RsT3ivTlkhDfA63LMmnSdxI0zSj0SXxbesWTmzXoBzclciHK9PIVQQi+56dfOBYqb/AjX8Nptkd6aHdxoG6D45e9m+OcslDcr9+I70euzxcloU7rugNHi5/fdhcpi2Rcr16rlPYnDsXv7ITOBidJY8mIxTpo+uGtqdL24fkmZBJYNDDM1sbbdX1K7p30aZtB0xbEoCHZzLJdliKU+gqawobtU1Lp7ckrysz4i1d29Fk3fx8ptce8B9y/81cYBuM3IBdsMGQhD0WDe+D319Z8eT4w1Pbl7wvn3Z6U6rXkIbpDDITfF8DsLeqm+vT5/bXBmhCUqvayXvniz74hpfSY8zhN1T9AGlu+t/xWl89CmnvS9eQ98/hKdxpS+z9PHqu0CW2Z0tTJexhecCQPr26w0LRDLFvz/o9+OChwyKedM840+J5DUq8vqVdy9XdfZ067kV/MNeXqetGfdJKovftL+cKRXIjXrm/cum9h0Rf6DproXiOFlZbKerT+/rluXAYrlhErTmS/1bieG53ZaV/N/AhTuufnyOE5ty5+Fr6knYIBvTc8Hl4zs61xh5sPmgeSXOnsaWolmu38dPobzWqVkhhtaqzP1efG18bYHPJ3b7/KNpf+eL0f/oXw1PxbLeOYSFACBwXOaINx079ze9bVed/tcXAPZ4UpGelm41USaAd9LngsEvYvqMKm9evR5oruk9Ttbu+WvXwYe6wPYX9zDPPvMvhdD7Z3NSEjIwM0/fIZrdDliXIkmySIFroTUjveCJRDQ0N8Pq8iESiRevLy39EWbeejt95v3Mu+8HgZj34t4hqz1elIHN6Uk0BdmaGHykBN3TdQG1tIw7s34+0FDdsWuPfmivfvWvrl++efFXcqTgB6xgWAhYCFgIWAhYCFgJHROC4yVG/frc6s0b2X9ysuK9rixtIT89CRhaJjl3weuwIBlywSRwbN+3Erh0VcLDwXhnR/ypd/ceOZp8ncx1GjBiROfzM4Rs//ODDzPT0dGRlZcHlcpmCa6fDYabQkjoj8jYiN+zq6moEg0Fd07QJpaWlZgrpZJfTzr7+fKc/96mWKBsVZz6kpGbD4fYjJ8sPv88FTdNRVVWPxvo6OG2AU9R/E2uquXzzJwtNfyBrsRCwELAQsBCwELAQ+M9G4LjJEZ3GiCvu62/3Zr1a36qOhuRESmo6AikBpKZ4EvojP5kxclTsrMH6dV9AD+1eev6A2I+/+eabunXr1h3i+XKisMx7bF6eLeCq/PjjT+F2yaitrcXmLVvM3y6nE4xzs6KNIkpnn302zjrrLJxxxhko31SB/Xu2XT1//vxlJzpm1+3z8/NTUgZc9pN9teoDEZ7FHN5UBAJBBAIuM0JEbU8OHGhC1f5K6rMqsv28sW7XO+dsX7uqx01sT3bO1v4WAhYCFgIWAhYCFgInhsAJkSM69NgJP7tEtweX1IeMDMHsyMrOQSAYMCNILqfNLPOXRQwbv/gEbXve0SREyXDuGZ/P99iaNT0XIy9cuHCwpmPbjp27MKBfL/Tp0wdZmVlICaaYbtkkvKbUGqW04rGo6bBNuqQHf/MoAm7c+Oijj3Z0oT8xiEC93TL69u07VVGUP0FyyA16b8mWcz7zBrIQJGKY4jF7klcfaEJ9PTWVjSLVa2sW4erZa9/8PUXOetzE9kTnam1vIWAhYCFgIWAhYCFwcgicMDkindJZ4358PnPnrq5rUf2S7EZKagb8FEFKdcPrZNCiTdj67jwMGZCJvXv3kg5ISU1N3dPS0vKjL7744pBqoOOd/ksvvXReU3PrZ7v37MWAfr3Rq1eeqT0KBlPh9/tN12tqL0JeSNFoxPztdLnw4K8egdtu/OjJJ5/skSN1Wlra0EGDBs9ra2s7Nx6POWksjz8VO9r64rT8K5CRlWZKt2qqSWNUCeqOkBV0I36g/L5Y3edPbt68uaMr9vGeq7WdhYCFgIWAhYCFgIXAvw+BnpAjc7bnXv2rmxXd+efGNjVFsrmRnZ0Lf8CLcFMl9n4+Dxefn28SFmrhUVVVhfqGBkicR9LT05/WNO2JioqKAydiwrh48dNj2sLqV3v3VuK0/n2RR+QoPR3B1IQYOkmOqJ9aJBqBpmpm5OgXD/0OLjvuLi4uPqFKsSFDhuT6fL6bHE7nT5qbmrKoYa3H7YbX50NqaipCYQ1h3znoffpYVB1oRFNDE6LhRqSnuKNqy57Hy//++AP/vstqjWwhYCFgIWAhYCFgIdBTBHpMjjBsmv2cgcN+oArHU81Rw8G5AyleGY0Vb+HMvnYSQsPhcMJmk80KstbWVhw4cMB0uJYkaZPH41mjKMqyj0lEdBzLPffc42ptbd0TjcYyLr30ElNPlJaWZjaPdbloHLvpc0QRI6pS27RpE7Zv34533nlPZ0xc9ve//93sOXSsZcSIEf19Pt+1bZHI9ULXhymq6iDBN0WhfF6vWSHn9XjMNN62vW2Qc7+LplbF9F7KTPVoaqjqsX17d/6mbvPSo3awPtY8rPUWAhYCFgIWAhYCFgL/HgR6To7a5zvysnsvtfnS34pp3N6290Ok2+uRk5sDt8sFWbbB7XaZlWSkB6KGsDV1ddize7epCUoNBvV4PL45MzPzd7t27Vp2tBTUyJEjb8/JyXmmcv9+RCIRxGMxk4BlZmYmqtYkySRhjY2N2F+1Hy6nG6cNPA12mwO1tdXPuN3u2R988MERXZjPPvvsm7xe76RQKDQtHIkw8kiiyJPH4zVF5kTCSOxNP9T0Vtc1KIqKLzftR+qgAnj9ftTvXPt/27544Zjdq/89l9oa1ULAQsBCwELAQsBC4HgQOGlyBEyTRo7rd4uLx+Yq1Z+PJrdqu92GlGDQJBQOuz3RwqO9FxpNiqJHRGLoh/5vCAMup2sXOK+IhsPvulyu7ZIkaZxzIxwOM9kuXwrB7oxGo35qBULVaUSIiLxQbzV6jchX8of+JqNIiiLtq9yPutoaxRDiHafD8UJUUSLMUHW322ePxuP9HTbbyLgSv4KBpcUVxSZxbpI6j8dtpuooUmQSPZsNdpvNdOQmEtbU2IiW1lakpKSgqtW1x54ycNH6tx//7fGAbm1jIWAhYCFgIWAhYCHwn4vAKSBHwMCB4xyZmZHRAuqLEGIApZgoxZUSCCA1Lc0kSERYiMwQgaEoDxEXIhnRaBTNzc1mzzRVVQVFlIQQEfKnZ4wJTVUZlyQvdQuRJBnBlBRTY0T+RmZESpLMMv4EqUk0o6WFjk+tRqoOHDCJTPvrqgDiwjConYhsGIZDkiSJIkFE6IjE0VyJCJlzph9ZNlNo9H+KfBEhovlS5IrIk6brbXaHY/ZHFfHXUfl5135C/7lX3pqZhYCFgIWAhYCFgIVAtwicEnKUPHL//v2zsrOz53OJF8Tjik0Iw9QdEUlyt+t0ktEeisIQYSHjRlCUR9PQFm5DJJyoNCONEv3WDcNcTxEbh4NIlt00fSRiIttkcJYgRbQJ58w8HkWjiGyRGSQRGVqv0LE0zRwz+eOgCJTTCS4ROUpEoWheyQgUvUbEiEgckbbWlha0tbWZUSmHw6HF4/G1e/fuvbG6utrsEG4tFgIWAhYCFgIWAhYC334ETik5IjiysrI8vfv2nWmX5Vm6YQwhgkLRHaryojJ4l5PSYTYz6pNMh9F+1A+NfojcECmiH9pXVTVEImGzfxpVjJEWiMgJLURqkk1naV/ahtYpqmKW9dNrJhFizIw00b5mBMvhMF+neSUjWRTpom3oNZob/dCSJEZmtCgeNyNJmq63KPH4n+vr6+fv27evU3+yb/8NYZ2BhYCFgIWAhYCFwP/fETjl5CgJ6IgRI4Y4XK4nnQ7H94jkELEg7Q4RJDJtJJJiEhRZ7vh/MqJjiqtjcVOLlCQ9tD8RJ/qbjmdqijQVwkhElSgqRJSp8wkR4eESN6NKZsqNkVWjgNPpgqCIFGASNdorObZJu4QwiRilzig1F4lGzagURcEikcjmuKbN2FhWthbAEQXe/3+/sazztxCwELAQsBCwEPi2IvBPI0dJQIYNG3ZPMBicZQgxUInHJSI3lKoiZ2uP25OI3HTSD5kRIc5NzZIZzeHcTK0RaTF0IkuJ6BD9JCNNCT6TeI2iR6RBSpIf2peiPbQt40SCEhEhIkp0fNqHxksSKyJF1IakNRQyyRGl+yRJMiDEgebm5pLW1tb7KysrG7+tF9yat4WAhYCFgIWAhYCFwNER+KeTIxr+zDPPPN3r9d7IGJvLJSmVokCU4iJiRFEkU49kt5upLNL5JAkSpc0oipNMcRGJMSgM1P5aMhVH21OUiVqH0LoEcSK6k/g/kaD2gJBJkJJ/JF8nQkUkKBaLIhyOmFGuZEpOicc1TdP+qgqxaPP69Z9YN5SFgIWAhYCFgIWAhcD/2wj8S8hREsJ+/fqlBIPBIn9KChksciIhJJQmnQ+V5pvl+Q5Hu0eS3IE8kaMkkaEUGnEdM52GRLqMokN0IkniRESJgSXE3O2ptmQkKhlhot+UpgtHIohFo2aqjvyTknojTdeN1tbWT4RhzNy2bdu2/7dvA+vsLAQsBCwELAQsBCwEkgj8S8lRctBBgwblp6Sm3Gq3OS6AEPm6rlNZvZnaMkvybTY4yV3bnvA0MrVD7X5GJjnqdP2SKbFEZEiYpIj+UVqNokdEpMxjUzSJxNrxuBklot9U1UYEKinyFoKK/I2KWCz2eTwep0a1H5xIixPrtrIQsBCwELAQsBCwEPj2I/BvIUftsEnDhw/P9Xg8Q3Vdv06SpKk2my1IBIbISgdZooq0dh+jzj5JifJ9YabhksTH9DIi3VGS8LRXwRERIi2RqiiJdRRpIsLV3m4kHo+HAaxWFOVVVVXL+/Tps/Nobtrf/stunYGFgIWAhYCFgIWAhcCREPh3kqPD5tS7d+8p/kDgOpfTeZ7T5fRBwCOEsFM9GlWjmZVrhmGmvmjipoi6neSYEaR2kXYi4ZaIHlHqTJJJu2RuS6tUTdcjsWg0HI/Ht8RisWftdvtbu3fvbrZuEwsBCwELAQsBCwELAQuB/yhylLwcwWAwkJmZOdzhcAzlspwHwziDcZ7GGRsIIBWAixyuRbvamn6ZVW26nqjEB+mJdF0IEYcQzYaB3Yah1em6vk0IsS8SiWxyOp07KioqKq1bwELAQsBCwELAQsBCwEKgMwL/keTo8EuU6w4Go7ZAIOCSZVm22WxSKBTqZ7PZopxzr2EYpFlSATQzxgK6roe9Xm+toigGlZo1NzfHnE6nUlNTQ+09Eipta7EQsBCwELAQsBCwELAQ6AaBbwk5sq6dhYCFgIWAhYCFgIWAhcC/BgGLHP1rcLZGsRCwELAQsBCwELAQ+JYgYJGjb8mFsqZpIWAhYCFgIWAhYCHwr0HAIkf/GpytUSwELAQsBCwELAQsBL4lCFjk6FtyoaxpWghYCFgIWAhYCFgI/GsQ+P8ATjzVt0I/V/8AAAAASUVORK5CYII=">
          <a:extLst>
            <a:ext uri="{FF2B5EF4-FFF2-40B4-BE49-F238E27FC236}">
              <a16:creationId xmlns:a16="http://schemas.microsoft.com/office/drawing/2014/main" id="{83FCEDE0-ADCE-44D8-8B1C-69D7FC144B02}"/>
            </a:ext>
          </a:extLst>
        </xdr:cNvPr>
        <xdr:cNvSpPr>
          <a:spLocks noChangeAspect="1" noChangeArrowheads="1"/>
        </xdr:cNvSpPr>
      </xdr:nvSpPr>
      <xdr:spPr bwMode="auto">
        <a:xfrm>
          <a:off x="0" y="0"/>
          <a:ext cx="1036475" cy="31322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646006</xdr:colOff>
      <xdr:row>4</xdr:row>
      <xdr:rowOff>67235</xdr:rowOff>
    </xdr:from>
    <xdr:to>
      <xdr:col>4</xdr:col>
      <xdr:colOff>458871</xdr:colOff>
      <xdr:row>9</xdr:row>
      <xdr:rowOff>105766</xdr:rowOff>
    </xdr:to>
    <xdr:pic>
      <xdr:nvPicPr>
        <xdr:cNvPr id="6" name="Picture 5">
          <a:hlinkClick xmlns:r="http://schemas.openxmlformats.org/officeDocument/2006/relationships" r:id="rId3"/>
          <a:extLst>
            <a:ext uri="{FF2B5EF4-FFF2-40B4-BE49-F238E27FC236}">
              <a16:creationId xmlns:a16="http://schemas.microsoft.com/office/drawing/2014/main" id="{C38428D5-5E65-4DF5-ADB6-4254B12E092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203624" y="885264"/>
          <a:ext cx="1477779" cy="8470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1688243</xdr:colOff>
      <xdr:row>0</xdr:row>
      <xdr:rowOff>103375</xdr:rowOff>
    </xdr:from>
    <xdr:to>
      <xdr:col>15</xdr:col>
      <xdr:colOff>2707341</xdr:colOff>
      <xdr:row>4</xdr:row>
      <xdr:rowOff>105615</xdr:rowOff>
    </xdr:to>
    <xdr:pic>
      <xdr:nvPicPr>
        <xdr:cNvPr id="3" name="Picture 2">
          <a:extLst>
            <a:ext uri="{FF2B5EF4-FFF2-40B4-BE49-F238E27FC236}">
              <a16:creationId xmlns:a16="http://schemas.microsoft.com/office/drawing/2014/main" id="{24E93344-CCD8-46F8-A00C-4DBB134D8E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66478" y="103375"/>
          <a:ext cx="1019098" cy="1039625"/>
        </a:xfrm>
        <a:prstGeom prst="rect">
          <a:avLst/>
        </a:prstGeom>
      </xdr:spPr>
    </xdr:pic>
    <xdr:clientData/>
  </xdr:twoCellAnchor>
  <xdr:twoCellAnchor editAs="oneCell">
    <xdr:from>
      <xdr:col>0</xdr:col>
      <xdr:colOff>44825</xdr:colOff>
      <xdr:row>0</xdr:row>
      <xdr:rowOff>480364</xdr:rowOff>
    </xdr:from>
    <xdr:to>
      <xdr:col>5</xdr:col>
      <xdr:colOff>627530</xdr:colOff>
      <xdr:row>4</xdr:row>
      <xdr:rowOff>57917</xdr:rowOff>
    </xdr:to>
    <xdr:pic>
      <xdr:nvPicPr>
        <xdr:cNvPr id="4" name="Picture 3">
          <a:extLst>
            <a:ext uri="{FF2B5EF4-FFF2-40B4-BE49-F238E27FC236}">
              <a16:creationId xmlns:a16="http://schemas.microsoft.com/office/drawing/2014/main" id="{FDF6E7F0-C2BB-44FE-9551-76B41574F7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825" y="480364"/>
          <a:ext cx="4538381" cy="614938"/>
        </a:xfrm>
        <a:prstGeom prst="rect">
          <a:avLst/>
        </a:prstGeom>
      </xdr:spPr>
    </xdr:pic>
    <xdr:clientData/>
  </xdr:twoCellAnchor>
  <xdr:twoCellAnchor editAs="oneCell">
    <xdr:from>
      <xdr:col>0</xdr:col>
      <xdr:colOff>0</xdr:colOff>
      <xdr:row>1</xdr:row>
      <xdr:rowOff>0</xdr:rowOff>
    </xdr:from>
    <xdr:to>
      <xdr:col>1</xdr:col>
      <xdr:colOff>274475</xdr:colOff>
      <xdr:row>2</xdr:row>
      <xdr:rowOff>140502</xdr:rowOff>
    </xdr:to>
    <xdr:sp macro="" textlink="">
      <xdr:nvSpPr>
        <xdr:cNvPr id="6" name="AutoShape 1" descr="data:image/png;base64,iVBORw0KGgoAAAANSUhEUgAAAkcAAABvCAYAAADmI2SFAAAgAElEQVR4Xux9B3wcxdn+O7Pl+ulO3bKNDTYGYqpNM6YYAqa663QnU0MIIbT0BL40SCH80xNCEggQErB0p7NcAYNpDhAM2MZgY2Mb96LedXXLzP/3rkok3Uk6yTI4ZjefPmHt7OzMs7O7z77leQmYm4mAiYCJgImAiYCJgImAiUA3AsTEwkTARMBEwETARMBEwETAROC/CJjkyFwNJgImAiYCJgImAiYCJgI9EDDJkbkcTARMBEwETARMBEwETARMcmSuARMBEwETARMBEwETAROB9AiYliNzZZgImAiYCJgImAiYCJgImJYjcw2YCJgImAiYCJgImAiYCPwPW46mT5/u0jRtUm5ubiGl9IxEInGyLMt5nHO3KIoyTo1zDqqmAeNcI5xHFUVplCRpdyQSeSsejzeNHTv2oxUrVrSbC8FEwETARMBEwETARMBEYCAEjiq32owZM0QA8GRlZeUzxs6w2GxTmKbNFyVprCxJEqXUIEGcIxligP/GjTEGhJDOfbzjb9iOMeNvuq5DIpHgiqJU67r+AmPsHUrpxvb29qrm5ubmnTt3Js1lYiJgImAiYCJgImAiYCKACBwV5Oiiiy4a5fF4Lvdmeadzwk+mlE4BQlyUEtA0PWWQSIqQEHWRI2MipHMqnSSJEmK0wR+kS0zXjf/WdB00VYVEMhFnOtuk6/r2eDK5VlOUV999991PzGVhImAiYCJgImAiYCLw+UbgMyVHM2bMODk7O/vOnJycGwRBdGiaKum6boxJZwzNQ51Xp2uYHERRBE3TjN9GO10HQikgGUIrkSAI3ZYk3I8EqotE4X48Fo/B36qqGq44zpgaTySSba2tH8bj8W9+8MEH72PXn++lYc7eRMBEwETARMBE4POJwKdNjsjs2bPzHQ7HNLvd6bdYpLkAYFUUxSAs+IPWHSAEjP8RMIgPkqQul1rXZeoiQoabDUlQp+UI/911DP53t3UJ+zL6JJ19dbjmkBzpnUQJCVMymdQjkcibuq4/E4/H16xbt24PhjR9PpeHOWsTARMBEwETAROBzx8CnyY5kq677robxo0bdysh5BzGmCWRSBgWIiQnyIQwRggtPwbZobTTVYYERzDaINnp2pDI/DcG6b9xRl0kybAaCRQkUeo0QHFgGKdEqHEOg0ABgIBxTMh+GDMsSUjUFFWFWDSqarr+cXtb2zJd1//03nvvNX7+loc5YxMBEwETARMBE4HPHwKfBjkSfAt9p7lt7meys7NPjUajEE/EQdf07mDpLveXgK4ytPx0WoG6XGaxWKwjdggJjKYZMUOGa0zXDYsRkp4OuxC643SQJbk7JgmJkCRJIEoiWC1WgxghqdJ1JGLU2NdlTer6jf2qigKRSMQgTO3t7fubm5vvURTlxS1btiifv2VizthEwETARMBEwETg84PAkSRH6EKbNHr06C8TSm+jhHgT8QQklaRBigz3GYBBTgz3F8YKdcYC4b+TySQgKepyueG/u1xvnXFC3ZYkg0x1BmBjEDdjHMROEtRFvGRZNoiRJMtgs1rBYrEA/g3PLwiiQZ663HddJAnHk0gmjbG0t7dryWSyoq2t7S/r169fizHen59lYs7URMBEwETARMBE4PODwBEjR/PmzZt/3HHHPUQIPSkWi0I8HgdVUY38OCQkSGa6CEw8kTCsQUhCorEoJBMdhASPQRcXWoeM2KHO3xiMjcSlkxRxJE0GsREwPgkIpvHLktR9rBHLhPtJhxRAh7tNNMiR3W43frrIEv5GEmW43jD2CUmXrgOOMR6P8/b29rqmpqY/rlu37mEzFunzc6OYMzURMBEwETAR+PwgMNLkCK1Fo1wu1w/y8/PvRKsPutEwtggtRUiKkOR0ZJzpkEwmDMsM7k/E491uLHRlEUI4WnkIIRFRFKOCIDSqilJjsVgORKPRg7qu1+m63myz2d71eDwFqqracnJyNlVVVV0YiUROpJRqNrv95EQicZLNZrNzxvMY0706YzZN1SjnjHRlsomS1EGSbDZwOBxgsVoNcoXnx5gkHG+XNcsgcNEo1NfXvxGPx7+2cePGj02S9Pm5YcyZmgiYCJgImAgc+wiMGDmaOHGi5bzzzrvM7XI/KFvkczBex3BJJZIgy1KHtQg3QkBJJiESjUA81kGIkHCgq6wrHT8rK+tQW1sbko41brd7aywWq25ubt6zZ8+e2uFckuzsbPfo0aPHEUImSZI0WtX1Ky2S9AVFVY9juk4xKNywTgkCOOx2gyDhjxXdb1arYWXqsiTh+ZHMoRWppaVle21t1S+83txla9asiQxnbOYxJgImAiYCJgImAiYCRxcCI0aOzjnnnC9On37hK/F4zCA8aDXCrSuuBy0v+Le2tjZjfxcpwqwzw5UlikzXtP2qqv5569atfwIA9UhCVVRUZM/NzZ0Wj8f/5fF6c1RVtWCMk5ElBwDe7Gyw2+yQleU2LEc4RmOcuJ9SI1AbSR3+tDQ1Pbj6lVceOJLjNfs2ETARMBEwETARMBH4dBA4bHJ0ue+xLO/4wl/lZek3b3jpccuoHKtBHtAthaQCLS4Y89MeaQcMyDZ+JxJG/BESEYfLtYfp+n90TXty/fr1az6dafc+yymnnHK+2+0u5ZxfoWnaiYlkUkTpANkig8PuAK/XC06nE2w2m2EBMyxJomhkvNXUNkCL5Qy9Vc9+ofbDVbdW7VjZ8FnMwTyniYCJgImAiYCJgInAyCBwWORozLTf2S698oynvDnuuc1Nrda92zdCfM+LcMYXxkNSUQxXFVpW0FrU0tJiBDVjinynJaaZEBLOzs7+4+7duw9s3779My0KO3nyZFkUHeNlK5+lKtr3BErzMbYINyRFbre7myRhjJJFlqGquh6a7efACadMgYY2nR/cvfc/2fyNG9csC+4dmctj9mIiYCJgImAiYCJgIvBpIzBscjR99pOu8aeP/UvB6NwbDtW1QU19OyQi7aAcXAvZsA0KC/KNVHwkGEiM0FqkqCp3Oh0Jq8X68b59+75x4MCBNz/tCWdyvtzc3FHjxo17mFI6NxaLuRRFIWgxcrndkJuTA1lZWRCNJmBnsxfOn+kHT24exBUNDhxq5VV7tq22t2+/8c1Vj9Rnci6zjYmAiYCJgImAiYCJwNGFwLDJ0Y0PvvaQ1W77Rms0aauqawNF0cAmi1DglaB112rQG7eg7DQ0NTcbsUZ4IrfbvV3TtD+5NG3RKxs2tB5dUKSMRjzzzDOvdTgc90ai0cuSiYThBkRihD87aiU44VwfnDT5C+B2dmS1tUWTsO9AI9+/a0+5PfnuHf9Z8dRnag07yvE1h2ciYCJgImAiYCJwVCIwLHI0/74Xf1pQlPPdmto2a2sUU/FVg/zYbTJ4XBYQk7VQteVNaN7/H1BUBeN1mNViedNmsy18+eWXMePsf6WoK5k6daobAH4miuJtkUjEhlexVfNA/ml+GDNhEuTmuEGWRPBmWSGR1IBxgJ176vmebTtWtWzY7Kuqejx2VF55c1AmAiYCJgImAiYCJgJpERgSOZrsq5BPmei9M6/A8/tYIgl7DjQbatQolChLAjisEjjsshGo3HxoB2x76588z5lMWG22YFNDw3e3bdv2P1mfbPr06S7G2F065w/UNmkSKbyCekdPhlGjcyHb4wCnQwarVQKrRQSdAzS3xuHQoUbt4O6df2I73rx/y5awWXLEvAFNBEwETARMBEwE/kcQGBI5mntPcGb2mOOeUTQ9PxpXIRJLdmSjqbqhfJ3ltIJFFgy16qaGZtj70b85O/Tcj2XZ+ujmzZub/0cw6XeYZ519wY1J+2l/bOEFXm/BBMgvyIacHCc4bB3kCFW4nU4LJBMaJJIq7N9fF927ddP3d776o0f/1+dujt9EwETARMBEwETg84JAxuTotIWLvGecMnafIAmuuoYIajkCIdT4LVDSUcRVFsAuiyBSArt374fqPVtgXJ7r5lXPfu9fxwKgk2f4nJ6cU7fsb7Ue5/YUQE6uF7weB9jsmL0mgiSJIAoUREkwptvaGoMdu+og8vFrxVve/nPlsYCBOQcTARMBEwETAROBYx2BjMjRF28rK/Dm5y8BUbggqWigqDpYkAAQAhZLh5YRljXDoGSBcHDZLbD1471waNdm9bgsWvhS+IGmYwHIoqm328eOGb22OmY9XZSzICcvF7KznWCzSkAEAlaLZPw3EiS7XQZN0QwX2+4de7a01X5y/ZaXfvbhsYCDOQcTARMBEwETAROBYxmBDMiRT7j2GzfeZ3U4f9LcHpewRpogCmCzoMijADYrWkwEoKiGLXX8W6QU1r7zETRXb68vUKTj1qx5IHEsgDh+/C3WwiknLa1uJ1dJFg843B5wumxgQQyw9IhTBpfDapAkh0M2MEkmVTh4qInt3bFz0cbKO286FnAw52AiYCJgImAiYCJwLCMwKDmacfvKkwULeSuWUHMIJYawI7rQLFQFNd6RjV84eix4vC4ja8siUahviMC69z4EK29pWL/8h3nHCoAoFJnzhcA/qiOWhdEkBbcnD3LzPUZR3SyHDE0tDZDtkCA7NxcKCnKM7D2dAbRGErBvTzXsW/fCTR+99bdnjhU8zHmYCJgImAiYCJgIHIsIDEiOpk59TMo6r+hlRWeXYLBxLKGCLFHw2Aio9R/A1JMKwO10wFtbG2HcKWeD15tlZK+98942qKvaB1Zof3XTi7+4/NgBzidMnz/5NxHN8fWq5iTJ8uSD3eUGp40Cb90OM6aMBZsowMf7q4F6JsHESRNAFASIxFVobI7B5g+3t1d/svb8/e8+tvXYwcScyeEgMGPGDKvD4bDJsoyGRlSP1yKRSGLVqlXJw+nXPNZEIAMEyNVXX+1yOp0kHA6jJhvL4BizyecHATJz5kx7VlaWRdM0oigKi0aj6po1a1Ce5phfKwOSo8vvXvalhEKeVHSdxOKKkaLPNA0mFFI4jn4AN5UugClTzoK/PBaCNTspTD59MmzfWQubPvwI9GQbWNT6P217629fP5bW0qlf/O7XZWfu7w81tBPZ5gFnVh44JQUmOHbBt79aDCedfBLU1NXBtTc/BHOvvw2yPFmAqXyY3bf3YDNs2fDB3zateOtugPAR03qatWDWZJnKC44E7jrTt+hUX7cyvHJ/pv3PmDFDzCvIu0MQhHs557s1rt1fGazcmOnxXe2mTZtmGztu7DcppbcwxvaqSfWGpUuX1g3UzzXXXFNocVjuppQWDng+Bvs1RXudyewgJKB25cqVR0yfau7cuR4q0WskUbqXUDKKAKFYmBk3YiiGgcY4O8A09vu2trZ/v/TSS0OK2Zs5c6bD6XReRyRyxVAx7m6vQ7Mu6o8uCy5LKYXj8/lsjLBSIHDBsPvvPJBwkgAGocWLF39Wavn0Ot91oyxg+bIoildSgRYAh46Misw2Vdf1UF1N3YNr1qzR+h4ya9Ysu9Vu/b5AhesZsHeSseT9y5cvP5BZ1x2tfD6fTAgpISK5nzN+KBFL3LJixYqqofTRt+3swOwiK7H+WSDC2Z37WpKJ5JeXLFmy7nD6vfbaa71Ot/MRSujZmq4t3rhh48927tw5YkT/6quvtjhcjvtEQQwwxrYk4om7VqxYgdp5I7b5fL48jWvXCSCcNtxOOee7GGPBpUuX9itfM3fu3PGyVX6AADmJc75X1/QfVFZW7h7qOfEDK7cw9wcCFQKc87cjWuT7L4RfqBlqP123pM/nK9C5/lVJlhYIRMjiwI3nU+eziXPgcaaz91VFfTiRSGwb6ofc1b6r8yzMslAk4rhhjhF00N+LtcdWD/BsJAsWLDiNCCQAAAUqU59sbWh9f82aNRmH+PRLji748qJxVovr+frm2GSVIUnkKHgNNkGFLKiBuRe4YdY1M8Hj8cDjf38K3jw4CjzefPhw0zZob20Au8wVWam/Z/O/H3t8uAAcjcedfuU3pkjWvBV1TZHRUZWD3ZEDxxcKcN64GNz1levBarXCoYMH4bsPPAFnXHUrMKCQl+0wiGV7XIMtW/bs3f/J5vlbV/14yOQgUzwCgYAfKAQzbT+cdpzxXQTIV1tbW98a5Oag/oD/cULJl3ucp1lX9SvC4fCGTM997cJrvS7uWgIEZnQdw4HvZITNDy8Kb07Xj9/vvx4oPEoIQYY6lE3RNf0lSujTqqpuWLJkyb6hHJyuLT7U3W73WQAQIAL5GoboZdinynT2FKf8WdBgQzgcjg903Pz588fIFnkxEDgvw/4HaqYyjf3frl27/rhhwwYVG86dO3eCxWZ5iRAyYQT67+6CMfZiPBq/ceXKT6dw88KFC70qUy8ihDxICT3D4KWHsXHgy+KR+E0rVqzoVsVHYmR32MsIJXO61yznn8QhftGK8sxe6JN9k+XJ0uSHKdB7Af5L2pJq8uql4aUvDmfI+PKnEl1KgEzvc3wD09gNFRUVLw2n3/kL54+TubH2uggXcM63xiKxS0biuk6dOlWaeOLEvwKBWwmK63VsCTWpnl1ZWbllOGPue4wv4LtWEIQngMPAH1MZnIxzXsU05g+Hw2/1bT7HN+cLFtGCz5gxPfdxzu9qa2l7MlPCMXv2bJfdYX8WCMzu0c/aRCxxzbJly1oyGKbRxCC1Tuf5jLA7BCpcB2CEzA6+cahjwL5NGFkbCoWQ2HV85fWzFfuLrxME4RkCxDN454O0ILBfV3RfOBx+r0dLMs8/73QLtSDvcBFC9qDoNAdewDm3Ek6+FQwGX8/E8tXvA+Gir4TvSWjk1+2RpAVdahhnZATQMA3OOz0XkrtfhjtvLwFZtsAD/+9x4HkXwJ79tRBpawFgKmS75W2ylJy3YeVvtx02CEdRB+7JV2afMObMynZVmBGJxgxIJp54AhQKe+FLvkshPz8PHn18EWyvLYSTzj0fPF63IYwpi9QIXN+5px4+/mD939ct/vbtR2panwY56hx7IwP2cEVZxW/6m4vP55sqSAIu3l43Gwf+RqgsdEmmGJSUliwgQJ4mhDi7juGcc0LIT4JlwZ+l6UcoKS3Z2/fhk+n5OtvpnPNNDNgr9Vr9T9eE10SGeLzRHF+SNoftV5RSHwDkD6cPAGhmnC1raWy5Z/Xq1R0VkdNs/oD/BULJ1cM8R8phHPh2NaFe2UUQS0pLnqeEXjNS/ffoJ845/06oPPSXI9B3ry59Pt9xVKJ/JkCuHAJJHXRYOtPnhIPhFV0Ni4uLrxNlcWXfAxljj1YEK+4etEMAmH/D/FEyk/EjYlTP9oyzpVzjN4XD4SGvSf9C/z8IkFvSnZ/pbGV7W7sv05dzzz5KAiX3Ukr/0Jdocp3fEwqF/pzJfAdqM3v27Il2p30T1gLv2Y4DfzpUFvrS4faPxwdKA++M0IeFMRzO+ZpQeejSvmPzl/pfJMRYf703Dg2qrpZWVlS+ksl8fAHfPIEKS1K60fkdoVDosYz68PkmUon+noBhabZkckwv/Duew1uBwe+DweBT/REkJLcnTjpxH5Dea3mo5+vRnjPGHqmrqft2l9V23rx5+bJNXkWAlMcisWUrVqzYie19Pl82EUipQIUHmM6+GgqFUjDrO45+ydH02yp3RmPKhCTjIBAKlALYZAkURYVYpB3y3THY+p8gKNFWmHz5vXBo/25IJpIAhIHdJoHbypdLDW/4ur44DwOAo+7Q46fM+4Uz/6T7a5vaCagKUNkJ0y66GNat+jNE6g/BqVd8BZzZ47CWHHiz3QaxzHJZwOWwGPXX3n1vGyR2LZ2y9pXgEbEefYrkyLg2jLNbKsor/pnuQgUCgWKgEE59BvCWUFnIm+nF9Zf6vwoAfyaEiL2OYfBUMBjsaZUyds+ZM+c8m8P2Tqb9D9aOA9+sJbW5QzV7+3y+LEESMMasaLBzZLj/k2BZ8OT+vnwCpYEEkKE/4Po7N+e8SQNtemV5pfGRE1gYQHfq2AzHOpRmjHP+q1B56P6hHDTUtp3XA10O1qEeO1h7xtn3K8orftXVLnB94C7gkEIKOPB3QmWhaYP1h/sNawzIu3pajfDvHPh/1ITqW7JkSXUm/XS1meube6ZNsr3JgXd/ZPQ5ngGD8cFgcEiuP+zDX+r/EyHknr7jYcB+X1FW8a2hjDNd2/m++QtlSV6Uso/Dy9FIdO5IuMIDCwNINh2HO9Yex1cFy4Kj+/bnX+hvHsB6Ul1TVXNCJi4gv9//AyKQn6c8Xwl/JLQohNbGATfDUkaF5wZrN4T9Xw+WBf+Urv2c4jkX2GTbf4bQ16BNGWeL21vab+gi8yX+kueBwCFVU5+3yBb0nhiWLMbY33d9sus7EyZM8FOR3qarhsVpwOLwacnRtJvKvqqLlr8lVR3Frg3Va7RiEiwcRtAwpAFTIuBwZ4FANKjaux1am2rwJQmyRYaCbKeS5bB/4bXQj/CmPia3Uy68fV2EiVOTCYUQTkCweeD4SaeD2+0CjM9iRAK32wZejx1cLhu47JIhf4DG4P1VrbD232uWnOr4v5JweOTrzH3a5Aj95e1a+7R0fu7PihzNmzdvmsVmeXskFx/nfH0ynrxr2bJlPc24/Z5i9uzZRTaHrRwA0H1zWG6bXidhcHkwGHw13YlHkhyhZY4DfyHaFr3x+eefNxTufQHfXwQq3HG4bqg0Y29jnH2loryiYiSvWc++fD7f8YIkoBgrujdHetM1Rbt48eLF3Wuu9PrSOznnKer4nxU58vl8AhHJQ5TQb/clWz3B4MCXh8pC8wZzkaS88I8BcuRf6I8SIPYRWhxM5/ofwuVhxLvXNgg5QotTZZvW9rVV4VUDvsAPhxz5Ar5igQpI3gtGaL7YzZaGuobpr7zySkph+Xm+eRdaJMtIxhYqnPOfMI39OhwO6/Pnzx8lW+VPNEW7jojEIVDhaV3X8WMlQin9Ade5v6Wl5QNvrvd10OHWUCj00UDzTn1gT71duvjsa6taIolcBhwsFgkkTN2XRZAFClSghnZPpKUNBAGgraUeos1VkIw2ABdlcFkoL8r3XPTmkl+OKEPsMQmSl5fnmHLRRa7W2tqLdEU5i1JakEgkVVmWmu12+5YpU6asXb58ef3u3buPWAbGF84p/mJczK6MKnoW6BpQyQnOnHHgzSkEpysLrDYZ3C5rhyikJBhlRewWrL8mQDSmwPoP9jbu2Pjm1Qfe/u1hBUCmfUGmjzlCBt0RPDa8jXDOaT8v+TgHfkeoLJSihH60kaNOV5wRP9Nnw/mJg5EYDLQEBqWhUGjA64ZB6IVFhS9yzi/rr08cC6U0whjbxzmPECA2QglamNAfjxay9ISKwZxgMNjtvuk5jwHIUZwQMpQkAM50tpnp7IZwOIx+e2ND8zSV6C8JkJs552njptLN1+BZ6UDHTwtC4oyz+2LtsadG4uu/v+XtD/j/QihBd/ZQAq4zuVsUxtiDdTV1v+oZlH0UkqPRgihg3N65g0xK11X9onA4vDaTyXe1ORYsR/2QIwYEEgRIxs9OzrnGdb6oQWn48atLX00Jyh6MHGGcDGPsZxXBCgwZ6DczbLjkaObMmcdn52bjO7qXu7bP9cbnRQtnfD8nnKGli1Kax7lhdewvJml3Ipb44rJlqYkc/ZGjzufgkBJgEF+d60+DBj8Nh8NGwkqxv3imJErhpnjTyW7ZPUWgwiLGWRifMEBhqpbUSiil+4hIFjGVlS9evHhA11rKw/eLX1t+c11L/Ol4UgWX22ZYO7B2GEGiJIvIaI10/VgkDi2N9dBUvw8SbVVAURnb7U5mydpf1q/+y2GbUHuSoXPPPTfb5XKdIMsyvmjutFgsYymlRFVV0HS9+w2C/8Z/UCxrQgmPx+ItLS0tf3S5XK9EIpE9GzduRHP6iKUgTjh34U0aiI8mksyJa4Xa8yE7fxzkFowGj8dllBVBYUx0q8kWLDEiQLa7w5q/Z38j2/Te+7/auPw/PxzpzLUeliOc6z4O/MNEMvH35ZXLMYBz2PP3+X3fopR+ixDjBd69djoJx4PBsuCDfR+mRxs5QpNrfU39Ga++mvrAmjVr1vl2px0z285mjE1IceF1To4DfzXWHgv0F2RqBI5OmvgTQsgP0rxc8AGrAoctqqL+urKyEi1LvTYMjnS4HP9HCJndGfjc9TJHItGkJJRz+3Pv9UeOdKZfFw6Gnx/Ky244bWcvmH2W3WJ/P82xVZG2yLnPPffcoeH0e7jHdFqNMP4g3UMd74m9BMhuTde2ccIzDmQFBnFN0ULLli1LsZIfdeSow1IQ6olBF2ntS2g58Gdqq2pvTZeB1y/5PEYtRxh3p4E2q7Ks8pPDXYfdRHJgt1pXs0in+6ffwPvhkCN8vriyXGg1SXH1d66HdkLIejWp3lVZ2eFO77nNWTDnPJvF9hMAmMI5z+9aOxz9TAyWhoKhtJnSA1iOWLAseNgfLPNL5k+XRRkTO86TbfLxAhWCTGerCCUSAXK8StT5sebYIZfHVakm1N8tXbr0tYGuZy9yNP3WJ11As56pa4rPsTssIMsiOO0y2KyyUXG+Q/FZAU1lUFN1CJrrD0Ks9SAQroFVIiw3x/M7prX9fuPLTx1WmmnngMmUKVMm5Obm3m5zOM4Gxi7kABJnzBBdxB9FVUDTdJAkySBtqqqAKErAdN0oaULRtNXhb9R1Tf0gmVTeisViZR9++CF+9Wf8FdAfgFOnTs1KEO+t7aToIYVRC9MJsboLweUdDdl5BZCdkwWUUnA5LQZBstkkcDmtYJMFaIskYN07H26u3bflsh1rftswUjcd9tNJjhYBhwpd0x8Mh8PbR6r/dIHRnRj/nev87nA4rPQ819FIjpKx5JSBJAAwxVaySNcLgoDkplfwZ+fcVMbYvRXBir+lw7U4UHyRSMXF/QRf47F/5Tr/cTgcTjE99+wPM89EWfwupfQGALBzzt/Xmf7g4tDi1f1dz/7IkaZrsxaHFo9kbEHaIcydO/dcq936bt+dhJDqSFvk/JUrM5eAGKk1i2QgsDCAGUMpcT6c8yQQeEpLar8Zav0Wu20AACAASURBVDzZYOM7ysgR8S/0v0uAnNNn3CpmVRFCeqdVc9itgjqvsrwSA6Az2o5Vy9FnSI7wvYbSJ8X9SZ8MgxwRf6kfP7xS4pSMi8yhXuf6/aDD0+iqGujCl5SUTKci/TEh5GK05GDCCOX0R8FgMEX+A/s50uTIyNxz2rczxn7COKsWBfEvXOfXoPvMv9D/ic70W5PR5McOp+NFVVFLBrvfe5Gjy2+vOK01pr/QHNPG2OwdpTCyPXawWyVQMc5I59DS1AZ1dVUQbamBeKQWJKJyp0WIMUU/b4zj+O1r1jyQovWR0Z3Vp9HMmTMfcLlc9wqC4Ekmk4aVCAkRhm5ougaigGVLJOMoJEGo3I2Ge1VTMUUAVE0DRVGMNkiWdLQwUYrkNl5TU/Ps1q1bvwEAA6ZFZzhuOvqM+Zd4vfn/amyPj9FBBsnqAYsjD3LyR0NOXrahlK2oGhTku42g7Gy3BXSdw/oPd7PW7auufOv5v2aUmZDheAxyxIDdyHU+vy9ZybSPfl++gcB4TvgyQgimP3dvnPMnmMbuOhbIUeekaElJyRVEICsIISnuIwxUDpWHMPOs1wME4zqoSH8LAPemcy8xxp7d9cmuWzNNVED3nG20ze5UnHivKoOl8pvkKHXlFgeKvygQ4eW07j7gi2qram8ZioUk03voaCJHJSUlc4lAlqRYiBhfzYFvoJTe18eNyxhj36wIVqQNrk2HgUmOMl0ZABm41Xo+WzfWVtdetmbNmhSL5lDJUSAQGAsE0LXaLbfQ8zGuM70kHAyjuykjDwNqLOXl5VlkWebbHNviGx7vkPxItx1pcoTn9AV8twtUuCUaj34PNbyS8eSiVatW1V83+7qvEE7etrvs/+CMf7Bl85a7t2zZ0utDvu+Ye5Gjc2+sWNgSST7LKBC30wqeLDt4XFYjiDgeU6Chvgma6g5CPFIHoLVzG9WqZQqrPRbbA2+/9uhha8GgO8Lr9U7HF21OTu4ETVMhFo8bZActQaLYkaiEv/EHiZIoSaBrGgjGv7EWLgUlmTT2ITmKxWKAxCqpJA2tIQn7IJhkpuxNJBI/fP/999HMPCKE7oQL7ii3iOz8mEaPS+oClez54M0dDR5vDmRl2cFmkw0rUn6OEySRwt5DzbDu9dXBj1/+WWnmt9XgLTF9figaQoP3+N8WPp/vC4IorAACPXVuMNPoB6Hy0MN9+/pftBx1zQHFFL053t8SQjBTLmXjOr8zFAr9tecO45hs7zpCySl9D+CcfxAqDx2JYODuU5nkKPU6lQRKfkcp/WaaS7itpqpmWrqXzlDuif7aHi3kCKUkHC4HBvCf32esippUL6aUOgRRCAGB3J77GWcfVJRXTM30RWmSo8xXzRDJEb6ffs80dn9fa85QyZGhM0SFxYSQXin7ne60h0LloR9mPouhtfxUyBEKplKCWZPnA4WHucarGGOaIAiFlNK7GWFMS2q3D2Y1wpn1Ikfn3xxa1dCavAoLqTrsVsjLdYLdIkI8rkBtdQM01h2ARHsV2ASFi5BcJbDog1vX9hJgGhpavVvTSy+99AGv1/tVnbE8lCtHiw+6pTAIHH9Lomy4p9CFhhYhu90OkUgUJKmDKOHfsB3uTyqK8TckVvF43CBITc1NHSqfxt8B3XCRSCTy+hVXXFH6m9/8pl/tmCFMikycdtOZFLSfUlvO1a0RVdBFD3hyxkJeQQG4s5wGMcr22sFll42SIm+/9X7swlFbRj3yyCNtQzjPZ9WUFJcU/0oQhG8SQnr6iNu4zgOhUGjVsUSOcC6zZs062el2bsHY6b5zI5y8Ul5e3kuFuvMBsCYl9ZpzhQP/ckV5xbNH8uJ91jFHR5tbzefzOTsz1Gb2wZ2rmhqorKg8Ytlx/ZIjxt8JBT+9VP4FJQuulEQJ5+nuiQHn/KVQeegqQ4fLZVtNgfYShcQXJuNsQTgYXprJmjXJUSYodbTpjxxx4C3pUvw55206029bHFrcSxZlqOSovw8FxthONalOH6ziQOYzTG35aZAjPKshaOlxngMM/kAo8QIHxoEngcPvlYQSynSO3eRo6tTbJTr5sra6prgV443yc13GixxdWXW1rVBXvR/aareBQ9I0r9v19XUv/n7ExNpOP/10R0FBwdK8vLwrUFgxGo2BaIgmYkCzZIwBLUVIfDpiiQgIMoWqQ1Wwa+M+aOR1hg3QRbwwbnwhjJkwFiin4Ha6QZYskEgmDHKkaZpBmtra2qClpdUQsKSUQDIR39DW1nb99u3bRyw2Z+ql1y+M8Nwn2tsjVt1SQLx54yC3sBByPHbIzXXCmAK3Ma8339sDVeueD+xY9xhasI7Yhu6Z7DHZeclocqbAhSFr7giC4LZYLDenyW7AdO+NobIQfmGmbP/LlqOuyfhL/f8hhKQrlbEzHo1f1rMcREmg5P8opb9IAQIDsIk6b5CgTjpr1qx+9XcarA18bXjtgK7gfi1HmhbkjA+qicM444STJU3upg1rns5car9rvkcbOZo/f/44ySKhG/jMPsSgRhXUKUueHZpO0FBu0H7JEecNjLGtHPig8g6UUIlSitllfUVUM9I5MtL3BfLrNJYznXE2r6K8whCpLPYX+zBYO01g9v7aqtoJmbgdj1VyBAB1qqpWIEEZ7PozzuoEEFZWVlaiJ6XfmJ3+yJGu6z8VBAG1otJqwEXbo6euXLmyWw18yOSotGQLJfQLfT8UOPB/1lbVfm0gbSVcS4lEol+RyKqqKnWgcIGBstVUVcUYqEGDsnXQ2+JqvGz18tWY2JGR62+wa9bf/u6b86JbFgWaYry8PaaAx+OAooIscDssRqxMzaE6qD24A/R4Lct388fXv/QYlj8YkW3q1KlTRo0e/ROrxTpbUTTDyoNCkpKAWV7oSkMLkQ1ikQTErY0g5EZBc0XhuHNdINl5alg1GoU0CtUfRSG6m0KuYwy0fAyQnesFm9VqkCT8icXiEInGIZ5IgqYmgTH9YDTS/u2tW7ciMz/sYG0EZ9xU/23unKJH65uSsugaAzkFY6GgIAfy81wwutBtmO127GmAj9554187Xn0QiccR2bB0hSvL9Q1KKaaFdgRqjczGgcMmXdNvDIfTl/A4JsiR338nEUiKXg0AHOQ6vy4UCn3YTaQW+ssJGPV8em2Y4RaPxOf1LC/Rs8GcwJyxFrDczoFf1e/NykkMKDyvaMqry8LL0pZeGSGdI0zjX1IRqige6jI52siR3++fBAJgqYzeLwQOLwtUKF60aNGgL7yhYtDVvj9yNNz+eh6XqQhkaWlpAQf+JhA4sc/xWxVdmbc0tHRHj7W7pS9OGLDOgd+Uif7UMUyOhnrJONPYDyoqKn7Z34H9kSONaZcLXDifCASf1SnkmXP+pppUb+xSrB8qOfKX+jETrZcAKAZTA8D3Q+Wh3/UzXur3+y/nhF/LOZ/WWWMtpSkhZAsQeEdJKIvT1ZQbQZ2jqM70u8PB8NNDvTBDad8N/iW3VSzZXxeZh4TE63XCqHw3WGUR6upaoaWxFuoObsECq5vGWaqufvnlwyt62DXAGZdddovXk/VzXeejE0kdEomEke4uiQKSFcjPz4d4LAF1kUMw5hoVxGwV7NkdQood/KWDw3T/f04692GDjqmpcQ6xGoBNT7fD6ROngt1hN6xQiUQSYvEERKIJaGpqAqYlQdPUtmRSue+jjzZhFtJhE6Sioql2S9HJm61ZBSc0RkXw5J0AuQX5cNyYbIMguR0y7D/UChvXb95Adi29ZtOm1QMWUR3Khe3Zdq5/7gSLYHmNADluuH2kPY7Dh8DhS8Fg/0rfxwI5mj1v9hV2mz1dhli1DvrccNl/Xcv+Uv9WQlLjjTBzMFge9A/wsHwNOMwYTGfJWO+cvx7n8RtWBFPvwxEiR3gallSTVy0NL315KGvmaCNHCwILzhJAWEYp7bX2UVk3HonffCR1lY4GclQSKEEXOMbN9XrRdiZQ3NEzhqXYX3ynKIgoCthLpgMAQs2NzbcNVLYG14hJjv57p3DOa5jGZvb30div5UjVv5hIJN6xOWy/pZSi2GrfTeWMPxEKhu40MB+iQnZgYQCtLX3XAurU3d6fyx8LZVtt1h1AIC+DZ4HCgP2Kq/yBvvFRI0iOcBjNwbJgdgbjGXYTA6TxM/5hLRjn2HqwtuV4tNIUFGRBntdhIBiLJmDvro+hvXEXHOehT61d9WhKqYZhnJ1ccsklNziczj+KkuxFghKPJwwyJqLLTKBgtVjB4hbgk/g6OO9LhVi33MhG0zUrJGNO0BQbNFbNgKaq40BJSIAWaklWwZ1fD/nHvQmyrRpkqwKSHOmIMSIEDqxVILouC04YdSLY7DZob28HRdWhtr4ZopEIaGoCmK4yWZa+o6rqUxs2bBgw1TqTeU+5YOZlLOusV+pbNSI6x0BeYREUjcqG3GwHjMpzgqozeG3NR/vqd62fv++dP6TTh8nkNAO28fv9pwCFtcMowDpgv4yxu+PR+D8GesEcC+Ro3rx5l1hsFowj6rVxzmuZxub1FMvzl/p3pivKyoEHQ2WhtIH3U6dOHXXiSSeimXhQN0snOdIIJ1cEg8GUMY0gOeIKU0qXBJcMyd17tJGjub65Uy2iZSkhpFfJEw48FGuP3XoskyOMt6Ii3UcI6fsS0RVduXBJaEmv8joLFi44QeLSq0BgfJ+lXp3UkzOXhpYOqChskqNeqDUyjc2pqKhIK4Y8EDkKh8OvGUH0TscbHPiUdB9MST1569LQ0n8Mgxyl++hHS8wt4WAY5UdStmJ/8TdEQfx9pi8iFMplGjuzb92/ESZHak1VTdGaNWtGVAan5xyNh/GFNz89tT0pvVjfHM3NynLAmKJs8LqtQDgHJanApvffBRlauXLgnct3bX97QOGkwQC8/fbbpQMH9v1QkqzfAELcra1R0DkKkHIjg0ugBBwOB7TqdVB4uQLeSehq58AZQPXuS6C98ThoqRsPlkQN2NUDRkFXJD74P1VTjMy1JM2GhGMiuPLrwOY6AEUnvguytRUwprZlrwKHXhZhUs6ZIMuyEffT2NQKdfVN0N4eAUo0ICiESuiSUQX5D65YsSJjnY90cz/55JNzHBPmvtfYpp2QFHIhv3A0FBTmwOhRHsj12g3L1bbtB+LVO7fdsO2VHw1aDG8wfNPtx2J8FqsFq2VfmOkLOJPzcOAxzvhfKoIV3+2v/ZEmR5zxJ0PB0G19z99v+RAChwbTOerbV3Fx8XxRFrHsRB92BFUqV+dUBivXd+3wL/RvJNA7vqVz35JgWRDdVCkPp+nTp7vGjhuL8UAZ13RSNbW4sqIyZUwjRY7wAdfW0jYN02AzWQtdbY42cjTPP+8UmcpIjk7qOQ8skcFUQ/17yIVbM8Xjs7Yc+fy+7wqC0F3rrWvcjLPnK8orsPJ6rw3d726v+1HgvareG210Xf9hOBROjaXr0YNJjv4LBhacjbRF5neV3emL9WDkCNsXB4pnCESoIISkWGw4cEXX9VkCCOcMpbZaYGEAXWi9YnsM1ynn91QEK/6ebm0XFxcHRFksy/TdwTlvbaNtx61atKqXy3oEyREWnA1XBCv6tcRneo8O1M4gRxhv1NimPNkWZ/acHCeMLvJClkMGXWOQiCZg8wdrQdIa+dmTT80p++udRo2l4WyuoqLcsyZNesIiy7OsVivFGKNoLAGaqoLViircDIqKRsO6Devhkp+7QbQj72EQaRkLO9cvADXuBEfLBigSDgKyJXSFiYJghDUKtEOJGkUhE4pqiFW2k1xoK7wWJIsCE6ZUQlYeitgS0BQGH/0zCRMcZ4LX6zVS/Jtb2qCqug5i0XbjnJipIQpCna5rZ7z77ru1w5lv1zEnX3z7JiblnNam2iE7bwx4vG6YeEIh5GTbwCIIsHHzft5Qve+uDeG7e6WFH845+x7bqVz8EiEkZ7j9YvHlNCZZrFz/tf5uLBSNpISmfJFw4O2hslCv7JmBxlUSKLmDEPJIX9VqxtkTFeUVX+l77EiSI3+p/wf9iKbt5zq/KhQKfdx1/oU3LPw1Y+w7fcfDOX+XaWxuOBxGlfaUrSRQ8iNBEB5IlxWXrr2maCWLF/fOXMF2/ZEjQgjqjwzuKka5MJ1vS2iJW5aFl30w1LVytJGjuYG54y3UgjFHvQKyAeDfiVhi7rJlyzJXwx4iGAMEZGPZmMGvRYcLFX/QeNDbFTJI4VmjOrlVfp4QkqJnozN9DXAwSi703QghozoDwHu/QIHHOu/X/oOMj1GFbLwMlNKM5F7wM15X9dXxWBwV9PstiZEJOcIgfH+p/1ZCSFrSgs8UANiAVSNSnjf9FJ71l/pb0ngQ0NX2o2BZ8KF0awLlSTw5nqWU0MszIUhDJUf4rhWooGViN+ec67quh7jOvz6YiO4Qb9fUewH/Mv1Loe8crGt9mIEo5Oe5YUyRF0QCRuxPIhaDrZvWg1tONq1f+YthvVgnT57szCssnMFU7QlVYwUOhw0EQTQCojEzzWoVQRYFsNnsoFra4IQbVZCdBBij0HjwVNi/+SqwJuogP7IWCEsakzBS/Ck1rD+EoitO7NRDQksTPuE70vmVZBRq6CkQdZwOhadsgILj14JkiUKsWYeDK2UYYzkZnC6XMY5YPAn79x8CXUsCpQCiJBuaSXabBQXSnhyuCe+c637wVFSTvtSSsEBWNipne6FolAfychyQ5bDAnv0N8NGGdU999Px9I+GyPNw10d/xpKSk5FtEJHcQIBN7NeJQ3drSeu6qVasO9j3YF/DNFqiwPM1DWKk+VJ2VSeVpPLYkUPIdQsiv0piYHw2WBe8+UuRomm+abZw0DoNWx6Q8gIB/EI/EL+4ZZO3z+74uCMIfUkDkcEDXdHTBpQ2kxvbF/uI5giDMMmoB/Xc7I51pfajk6NMqH3K0kaOrr77aneXNwlT0y3peE7R6MpWd319MyEjcRAOQo7dD5aFeafP9nW/+wvnjZJDxq64vWRkwW83v918NFMpH0pXOGHugIliRUiKoa+zHquXIUMhOarMqK498+RBd1b+IbrWe68Ef8D9BKPlSutI3GNtECCnMmBwt9L9FgKSsPcbY84lYorS/hBGsqUgEcg8hpDuwnwO3EiAX97VsDZUcYXzjSJQPGYl7tmcfZMYDr4vK3urf7Ktpv1eULQSz1EblZxk1wZimgiQJ8MH6DWBhDfr7zz/cocI4hG3atGk2t9sd1Bm/vK6u0Y5xQ6OK8iEaiUM8njRS9kUBIDcvF1QeA+eMBsg9GcuBCHBo+wyo/mQa5LS9DS51D9YBAREbd25IjqxWa7c4JH5c4Y8sS4blCL+T0ZrU1NICScELNfbp4B5/AMafthwEUYf2ah0+fhzg4gsuMdxrSNYOHqqG1tZWjD0CSZLB5fZAS0uTwpj6bo4371svvLCi24WSKQzT5v3wVU3Ku6yqIQluTy54PFlQVOSBgjw3KIoKLa0J2Lt92yvrw3f20szJtP9Ps50v4JsnUAELzPbMeEgAg7uDweCTfccyf/78i2Wr/O90Y0yoifOWhQevcI8yBAWFBY92Fg3t1RVj7OcVwYofHSlyVFJSUkJF2l/czc+CZcEf9zz3ggULTpQs0tbOwrE9dzFd1x8Mh8I/Hcr1CiwM/JBz/tO+pHCo5OjzXD4kUBp4HAikWBeZzh6pCFXcO5TrMZS2n6UIZGBhAAOr7xrKeAdtS+DjuB6/cnlw+YF0bY9pcvQp1VZLR446rYDoGk4nJ5L2svF+LEclgZJfUEr/L4VMcd6qEvWMJWVLMhZzNsI17JalwKHXuI4ZcnT6jf9y2Lnwz711bQvcbhfkZDth7CiPQY4kAbWGKOzasRd27fgAcmzi3xL7d3x9y5be9bPSXZ2zLrooL9tq/YrDbv9Fc0s7NDU1gqbqkJ3tAavNCskEur4SIAjEsFDl5eVBY9Z2OC3g6ijwcvBM2LNxFhQ1vQD33XODYd3BUCC0RWOpEEPLEUiH6GM3Wer44EYC1vXtzRmHXbt3w4svrYbWSBx2iBdD7im74LhTVhltWg/qEFs2Do4/abwhKNnU0ga1dQ2QTEQ7rEeiHSZNHA/7DhyEpsY6VlBYtCgB7Ht5Dkf9YLVnAHzCjKuEscx79h50qTW1xcCZVQA2mwXGIDnKd0NOlh0OVrXARxs37tu45Ot9AyEHfV6la1BSWlKSiCZW9fcVMKxOOw9auHDhOB30ZX3dFISQn5YvKsdihClb6fWl6HpLEVHEl36oPJT2mJ6dYHCi3WF/m9CUkiWoyTM3XYX6kXCrYW0z2SqjeF5KTS5CCFMSygWVlZW96ogZY3Xa3yKEpFPCTjQJTbmrn1mdseCoSY4OZ7V2HNuf9RL3JWKJs5ctSy+LcLhn/qzIkc/nkwVJwGSSfjWzhjm3BAB8LVgWTJtCbZKjzFHN0K3W3aGv1HehQAQsHJ1RKEJ/5CgQCFwAFFAtPWVtMM7+vWvHrisyLW10zJOj865/1p3Q9HB9c3ym3eEw3D2FeS6DYWAdMLTWIIn4eOtOaG+qVi2CGuai4+2ad58qP3gQIg884IMpU869cMKE4090OrOs9U318OuHH4LW1rbrdcbPwSBnRU1CMpGAhMIhP9djuMAwjZ4zDaxWC3g8bmhSquCsb1iAChwiLXnwyds3ga1uHVjatkJZWRl4PJ7MV14/Ld984w1YtHwNbIhMhvFTXof8ce8ZLrjdyygUJk824o+am1uhtr4JGhrqgTMVqGCBU79wMlgsEhyqroGW5maw22xqdm7On2+95dZ96I5jjCvxeOLgI4/89pW1a9fGp11z92mMOGUi2Rc6PQV3E0uWvL+qERiIIFtt4HTYITfHBQUFLqM8S0NjBD5Y/0Fk07J7kRke9tZZePZ3OteLw+XhtYfdYY8OsHwIlehzWOW4V78c/llTXXNHOjeZP+DfQCiZkjKOjsr08wYzV5cESm6llKZYpQyTcgc5Sil0erjkCKu4E5H8ihKaVuuHcbaiorxiThpsMU7gJ4QQLFqbImrGgW/VuFaaaUHPQCDwQ05My9HhrOFO1xpWFx+VZg1+qBLVN5IV17vO8VmRo5LSkqcooeiGGfGNc76yraXNt2rVqo74hh6bSY4yh3uo5Ah77nwOoszMoFp1/ZGjWbNm5TqcDiwV08vN3GPkjybjyZ+k0ynqO7tjnhxdfntFVnVjdFljW3yGO6sj3ig/22lkj0XjCowdlQW6poNAKXyy8xA01Ndxzhi3SGxHfUubsuRX85RkIjGeUOLRdCa2tbbA/93/PdCYALJEwW63Gi6rhoYmUFQGXo8bGCegqkkjO81qkY24oYI57ZBzsgC6boVNr38FoLYGHHUvg0gplJeXjwg5MhSp33wTHln0KtR4ToITzy4Hu7se6rYlIfZGIZx20lmGcnZVdT00NDZDLNoKkigZQeKjR+cbBWwTCQV27zsIY4oK4bLLvghfmHwaWCRBxzoke/bu31/x2sGY4BhTJEhWQbZailrak1BT2wgJRQMqSCBaLAYmudlOGFXoAaddhr0HGuHAnt3sd3/+atal+eSws2eQHHHCywkltbqmPx4OhQe1zmR6WwcCgYeAwvfSvPgfCpYFsS5PSqBpcUnx90RR/H9pzoEWJYy/uLi/8/sW+r5OgT5EgNj7tuHA32lvaZ/3wgsvpAQ5HwY5or6A7zaBChhU3Us4r+v8nRom1/UXP+T3+8+gAn2OA0+NUzKi2snuSCKy4Lmlz3WLR6abP8rgO1wOLHw7PcWtpmslfUsJYB9mbbX0K2lByYKvSKL0eJq9GIy6T0koX16yZMnrmd4HmbT7LMjRggULJksWCSVBUoolZzLmDNokYpHYmStWrEipJmCSowzQ62wyHHJkECR/yW+oQL892Jn6I0doDQgEArcChSf66UNhnL3ONY7xkQOq8ZeUlEwnAkF3X69sumPGrXZeaVlBXE28XduqnOD1uGB0kQfysx2GOrVBXmQRbFb8kSEWV6CqugUOHKg2XFBZcAiKL58Eb723GYoKc+CKS86DA3u2wauvvgLVNdXgcrmAMwZtbe1Q34ip9AwsFlTd5uCwiYZLzevxgGMMh5yrmsGaJUDd3vNh/0eXgn3nv4DFG41jVq58bkTIES4GXdfhwQd+Ai/vK4CCsw/C6EmvA9MJfPw0g7HWk43ztEeisGffIWhuagKuq5CTVwgnnzjeqPGGwd9MZ4br7cQTJ8GFF18Gb7yzCXbvr4EJxxXCgQYVDiljwe32QFNTBKKRdtAAs+g0ECkByeY0XJZZLiuMGZMDbpfVkEtYu3YzFLQuOm316jUDaokMdlMYL8hAwA8Ugj3a6jrTNzGV/V0Uxbcz6aNvG41rE0VB/A0hJJ3rDzNY7guWBX+Tru/ZgdlFNmLDrIqUwMHO9klVU78tyuJbEkigQkdhZ13VHxQFcXZ/GRKc81/0VyixX3IEUKtoygKJSL1IqK7r44lI7hGogF9UA+kNYdmFH1WU969+i2P3+X33CYKAqc8p7sRuksX4m0xn3xdFMaqAootMJCB1WJu4yr9FBXpTP9cK3YmXlpeXp8Ry9UeOUJOKiOStoVx7qlMeiUR2DkUL6GgLyO45X3/Av5ZQ0rf4ancTzKBkGntT07WdA5V+6NknISQqUvG1ZDK5s2cZGWzzGZAjGggEfg4U7k+5zhzeDpYHMwoCx2NnzJjhLBxVGAQC16ZZM08Gy4Ip8hn9kSPO+DPA4bcZrz0JFUjZ3r7ZSPN98xfKkryobz8EyBuaqn0r04wytLuoMbWlS2W61xpZ6I/2/RDjnO/lwO8lAtmf8RywoQoRxox5pGT4DZcc+Xy+0YIkYPba1QONZQByZBzmL/VvIaSPanyfDnVd/zWV6CKWZIyJ+H8dzyc1pmaLsvgopTSluLbRBYeGWDR2Qt+wjoFqq3HKUz0Lg4CtMS1GVbp78PCWIV217sbkotsrR7U2ta6va00WdZCjbKP+F9YcQ7eaqulgk0XI9tiMQB5M+YO7+AAAIABJREFUv2+PKtBQWwO1m1+E0JMPgNvtNAKhCaHwz38+DcuWrzBcR5quQzKZhIaGBmhoagdNSYDV5gBKRZAlzDAjMGbsaBBOrIOiy5hhNdr1vg8iH9WCtf4NwNqmSNIWL15skJaDBw7AqhdfNCxRaG3CfR1bh3BkR9FZ9ATqBgnDMiFIhhYsWGAUqe3awuEwPLviP9CQdxacOfMRwwiy/+0YePecZZwnqaqw70A11NXUQSzWBl5vLkydchrE4zGDHOE829vaDTfcPffcDTabraM4LhHgd088B29tB6DWXFAUBZKJpJE5h/sB5yMKmP0GbpcNikZlgdtphfZIAj788BPIann9ojUv/mtIL7B0lz0NORre6sj0KA5tTGclFRUVL6U7ZOrtU6WJ7RN/SQj5xmD1c7oylhGzQbbdMRa7KJ1KNB43ADkarN8B93PGH08mkt/PJAW8JFDyJKX01sFOiPFLjLMEcLyNCMYCDCYG2aCr+lXpLFcjpXNk3FWEqJzzX0uC9NAzzzyTUZzU0UyOiv3FV4tU/GeGSr+DXbZe+znjW4ADFl/u/rj5tMnRdb7rRjtERyUh5Lw+g1eZxq6pqKh4ZSiT8i/030SA/DPNMTrX+Zk959r5wsVq6FgX7PA3Dk/pmn5fOBzu1tnqjxwN52Sc8w810K6vLK/srlNmzCENORpO/53HHODAvxcqC/X8UDV2DZccGc82/7wzLILljYHijwYjR9cuuPYEl8WF8ZRpa2L2nDPnXDGonhHuS2yD4YEaTzaL7eqnn34aY9S6txHUOerqs1pRlTuWhJdgfcBBXxiDjbvvfjLjtsoxjS0tW+tbEq6cHC+MHZMN2W6bQXbaInEYVZAFAiGGFlBOtr2ztAeHSHsEIgfegsce/pahLaTrmmEdeeyxx+Cl1ashNyfHIC/Nzc1QX98ItQ1NQLgOVLCCxSKDRSKGtlFhUT5oZ+2AcedkQTzihK3/vhP4+v8HnBFDwwjH8fzzz8PfH38M/v3mW0Z2GjIgt9sNqqoZJM6wckmY4ca7M9eQFHW9aC+55BIoLf2vOPHbb78Nf3j073BAPh9OuPRt8ORvA10FWPcAg/OnnWcQmubWCOzZewDaWuvB6XTD1KlngUhQaFI1rgKWOhEFEb761dsN0Uo8P5KkF9dshL+FN4Ot8DSIxVBxG0UlO+SBDPkBUQSLLIHHY4NRBR5wOmWorW2DvbsPAm1458Z1L//1sKu2f+rkCOCdYFkwJWi552I77+rz3OO94zePRAkTFC1jGisYSOfiSJAjrvOfhkKDB5B3zRv1Qbw53n8QQnxDvTEHas84K9+1Y9fN6QInR5IcdY4hwXV+Tt8XYX/jO5rJEY55gW/BtyRJytyKMbQLVxYsC17fdcinTY58pb5LKNDX02givcpUtmA4ujCB0kAtEMjvCwMH/mSorLf4an+Wo6FB2NEapRYIIzcEg0GUYTC2kSRH2J+qqj+pDFeidbfbsjPC5AjfSfFQeSglJOBwyBGO/Zprrpnk9rj7LZQ+GDnCPkpLSydzwlFmZcJwrlE/xyQ48K+GykKY0dxrOwLkCPF9k2nsysFcgMOZH5lx27Nj6psSWxvbVVdOthtGF+VAdpbNKOOB7h9ZFgzVaow5wv/GD3okJM11hyCH74cff/tmo04Zur+QkDz66KOwbdt2I+VeURXDwlJTWwctLW2oLgeCaAeLLILFQiEnO9sI1j7p3gRYnALUH5gCe9acDPBJudEGrUNIeO782tegrLzcsBhhXTQkIkg4kBQRilIAQqfViBu/0cIliWJnVhuBM888E7785S937AOAF55/HpavXA6fJCcCPd4JJ537JAARYeNfk3BaAX50EThwqMaIk2ptaTDOeeqpk8HtchrWKLQI4W90G956660GKcJx4Dk37qiDPwW3gG4pMAgjY4bqkoEbbqIsGZpOLqfFcKvZLCIwTYf1Gz+BQx+9cEPd5lCK2XioF/ZTJUccPkrEDTE91GIZcJs3b94pskV+ilDjy3Yw60h/fWHJjrsqKipQTbzfr4VZs2Yd53A5cExDlp9I8yJ4hzDyz2AwiDErQ6oEffnll2flFeQ9xDi7kQA5rIB7znkToWRFa1Pr9/pTrg6UBmqAQMFg12II+1k0ET1/5ZKV6zI5ZsGCBSdIFindWjhYX1t/5quvvtqYST9Hsk1xSTG6MjGFv2gkz8OBP1dbVTuvq4J94PrAV4BDSpwTB746VBa6MpNz+3y+46hIPyGE9I4h4vDvZCJZsnTp0u56jCUlJfdTkfYS8sOiohz4fRXlFcMihL6Az08JRb2k3vcrh8XB8mAv0u8v9aN1GDXhRmJTgMFNwWCwW0ZjTvGcC2yy7c2BXNVDObGu67/byrbevyW8BS0jxhZYGEDB3xQyOJR++7TlTQ1Nrr516QILA1XpEgQUTblwScWStCVH+o4BxWkBAAVq01lzfh4sC6ZInPTtw+fzTaUifZgQculgVv3BMEBrHAAsCpWHMLwi5dk82zd7ol2yo2bccJ/9KUNAlyfT2GlHQum+mxw1tauu7GzU3/FCDpIjUQCP2wrJpGaQI7tNMgKq8b/RDRRrqYbJ+RG4+9Y5BjlC4oKWIyRHn3yyEyzWDrdWe3sb1NTUQ3NzUwehkWxgMQQfZSgcVQjtvB5OvxexYrBrYzE0rmsBbe9qw7pkuM4ohQsvnA4ffrjZGJNssRiB0ZLc8azoSYywRHxHgj8AFZDUUdBUDe67/z6YNGmScX4c5y9/+UvYvXs37I9lQUv2pXDOdT8z9m0ORuBE4Xwjm662vgHq65uhuanW6PW0yacaGWuGwraugaookJuba5Ajw5rV6drb8HEV/HXxx6BaizBmBnSmG8sE+zdkCCgBm0UGp8tqlBCxWyWIRJPw8cd74MDml2+o2/zs/xI5Wqty9Y5MM6/weqHPnAjkfkroHQjZYDdcz/2Ms7d0rn+zZ7mOgY73B/zLCCXpMsoyPW21pmsPEkaeC4fDWPtsuBtZULJgpiRIPwcCKYrFmXTKGV+ugfbLymAlplj2SwoXlCy4SxIl1LgZmY0DuouuDgaDabVt0p3EX+r/gJDesguMsWcrghU3jsygDq8Xn88n6ES/WBZl/LpNCZofbu8c+F9DZR0FQXGbPXt2kd1pR9x6xZ3pqv6lcDiziuIovkdFisr2fdfNozVVNd/oImLGvVXqu0ogAlpa/pumzaFeVdRLKyt7u48ynWNnja/XgcC5ve5Fxn5QEazoRcQwQJeKFF0c3kz7H6DdPkVX5i8JLemuN+nz+WyCKGDttwGt1BmeG+uJ3R4OhrEsRveWqSs8w3NgfOobFaGKS/q2Lw4U/06k4jd7/h0TPWq12hPXhNdklJSDBWEtNssiQsg1ffrXEywxcVlw2d5Mxjlv3rwcySL5KKWYNJORVECffhWmsZ/rur6osrJy90DnLCktWUwJXZDJuDJqw+FZXdO/HA4PLi+UUX89GhnkqKk58VFDazzLm50NY8fkgDfLZtQswwwrj8tmvNDRrYZxPQxNIJxDPNoKp+U2ws2+KwwXE/4tkUzCn/70J6irrzdIC5Kjtra2DmHFlmYQJMlwqwmEg8NhgVGFhRD3VsHkm/BeVmDrW9+ElvdeAdr4EYiibBSHRctRfl6ecY4OgUfZiPM599wOt3rfD5q+AKDVB39ww77Wrl1rSAMgkdvXyKAudx5MveoPIFlaoGZLDKT3TgWLzQLt7VE4cLAWYtEWSCTiMOnESYZGE/YVj8cN61FBQQHcddddxpjwfUWpAK+u3QpPPbcbiHOc4fbjmgKcioB6SxicTiURLJIIWW6bka2GFrKWlijs2LEPoO7thZv+/UT5UC9i3/YlpSWzCCEj94LsuWAMtSnQEonEL5edvuwf8MDQLCldXRl6QC77cgr0RAYsGzjg14+AX6goJ2/8Ao5xOC2U0GhSTf5oSXgJ+sgz9i3Pnz9/lGyT/8Y571s6IgViAgSzyDCmjGm69nGSJ+9YHlyOhGhIlqJBrh25bu515zjtTiwTg2rzuZ0vsg5Z9441ivNTCZAWoBDVNf21xP9v7z3ArCjP9vH7fWdOb3u2F7oUEYQFLKixRaPCUlWwxVhpiybR+OXLp4kx5YvxSyyJ7lJEJWo0gorAgmLsPSK7SxVw6cuyvZ09bdr7v545e5ZlWdpCir//zMVey54p7zv3zJlzn+e5n/uJxH62cuXK426wOH369F9zmf9AmI11er4wMFVTtJ+/+uqrh2kmjnbUa66/5iwbt9GHTm8IKAJi+ysvv0JC6CO2nuj5LE9qT+m6G66bxTi7RxiCroefkaDwBL/ZUksDMOyvq647/7333juERE+7ftpMzvhv249N7SQW/+2lv917IrOeNm3addzGH2ZgOfSeYGDV32z7Zsy6desOaU9BIurMnMw/M7CrGWMOAI2arv24u6rGExl/+g3Tp3DwR8GQS+Nz8K9ffunlC7u7ntfdcN1tZGMhII5Zbn6kOXBwoWv63UuWLCGidchCaVuH20HvH3rv9Ggxjw+9ZMlLS0gfdcjzhAity+t6FkD3YuPjHJGeJwBqYpHYjd1F1YnoQcLrnHHqd0nPvVolppz3+uuvU4/F416I6Es2iXyLhgoh3IyxkK7rf176ytLfH/dB2jccM2aMbeDggbczzu4ThiCTXyK59i5RQ4NkDQDqGWNRVVP/vHvH7oXH64105ZVXpgZSAy9wxoed7POJg+9Q4sqdxyJkJ4pDcnt24fdfyGmOxr+sD8V7paUEkJ2TigyzWo2bKR9Kr1E6isiRbghoGqW2OBprqjAktRE/mXU1wuFwgjDFonjsscdRXV1tppooStPc3Iz9+w+gtbXFJA+S7DTTc/TTp3dvtLp3Yfht1G8zig3v3o/w+lUQ9Ztgt9nhcDrNVBWl0ZI/1193Ha659tpOYuzjP/Vt27bh+eefR2VlZcJeICyhLvs6jLysGE5PLZr3qYiuGABPihvhSBR79x1AuK0ZihLHkCFDEPD7zMgV9YIj0jdw4ED88Id3d+id6Ln68huf4MV39sMe6G2SMU0XZqTLXBiJxildKSMlxW2SI9JzUfPd7dt2w9+88uLP3ltBQruTXfi4ceN6/HA62uBer1csXbqU+gydCtLApk2bZtOhf8/GbUMEEz5ONwkd26BApbpLjanvrVixglIHx02Kusz/uLFoPze6WP/sD3HzvA1mTJEkqZ/EJQ+VnxGilAbRDb0mHol/GAqFKjpHBk7kpqAHXWZm5hEr5Y7nWLW1tcbxPvS6Hu+KqVdkBu3BAl3Xqb3BB/8MTcDxnMPxbEMO7MFgcKzNaTuXceZnwiRIx7sIXeihloaW4q6pk+QBqLxesknna4q27fXXX6eCixN+74wfPz7b5/ONU4W6+/UzXv/wKF9K+DXXXPM9JrNcJaqsWbFiBaVvTnqZMGFCnsvrukrTtV1NdU0fHe2+PNl771j3HV0vl8t1QlHnzgC0v887UmndgMPGjRt30lYIXq9XO1ol1SWXXOJMz0q/UnDh4xpf01l8foIXjE2dOvV0SZKGqqq6dvny5dTGqafPS4ruS7FYrI/T4/yexCVK0SdSJoljxnRV39fibHk9EAvEelgpdtzP5GN8Fh0V3xPE8LDN2bjblmQcaGv9sLopOjQlkGKm1TLTfWbkKD3Vg0hUTaCia4iZH4kCtXWtkIxW9JG34ne/vMc0RqT0UTQaMwXZ60pLkZ2VZUaZiERUV9eYvwlfmdJqNgaH047BgwahVmzGsDuIpEax4Z0HECpfDlvLN2baLBn1oShUoiJMwswZM3DVVVcdM2LUHTBfrV2LR/7wf2a1GZGu2laBpt43Y8R358HlrUHogIrQkn4IZAfMVGBdfRNi0RAikTDOOGOYaWdAVW+kraLIEaXq7rrrLjMNRxl5IpHFz76GZV+EwN29TAKW+EncWjQuaZOcDiJHHuRk+qDrAs0tYeyu2IH63a/1O1D23nHbt5/sxbf2txCwELAQsBCwELAQOBwBNmbmkoDa2PpafXPkMq8vBX16pyKY4oHHRXofSmPJpqDYMARUVUcsriEWVxGPRBFo+whFf3wAVVVVJlmgCNKyZcvw5ptvYdDgQSYxoGq12tp6tLWFTLIjyQmxNxGErKxMKGk1GHYLpdXi2PzRvWj56h2oVaVmuxAn6YsMYfYiSy5nnXWWWXmWk5PT3iLkyJkDWuMkUtUuxCZSs3z5cnOOobY2NClOtPX5AUZf+SfYnU1oqFCg/H0AAqkB7Kvcj8amEEKtjaY1QF5uL3i9rkQbE8bQFgph9OjRuO222+BwUH83CbJsw28ffRGfVnCoPABNJ18nGXHFMCk34QnJZnpHZWb4kBb0mBG5quomVO3aEd+6+t5Tbfdv3fMWAhYCFgIWAhYCFgIniAC7ZFqRN2Jzv1hZ2zrZ6wsgPSOA3OwU09vI5UpUVlF6iIiOoupoboma0aPGhnrUbV2Dd199BGvXrjUjQ6FQCF9//TWWL1+BnNxs0xOJiFVrKIJoJAKJtD+MUmQJcpSZmYGYtwEjZlLUTkdF6fWo+7wS2t73TR0PeRWRDuSss0YnRN70N2OmTUD//v1NzyBiHaYMm3gHlxKaqPYYoKlRcjgoTGjqg2ihNN/999+P3bt3o5llQel7Lc6Z8JAZ0dm6phXBfcOhUpVdWwQ1dc2IR0Nm1Vl2do7ZZ45wINfsaCyG4WcMxdjzzjP9jugnPT0Tv/jDS9jRkgade2CT7dDbJyfJFKXlpt+Ry2lDTnbANIIksrl3bx0aD+yo3Prmz3qf4PWzNrcQsBCwELAQsBCwEDjFCLCZCxbYtv3D88SOvfWFNqcXWVmpphbG57abxo+kMSLioSg6qqqb4bTbcKC6Dg01e1G3/TP89r4ChFqbTYLS0NCIcLgNH3zwAWTZafof1dRRLzIqydfhtNuhaFRhBtN1Oy8vD/V1DRjzkIAkM9TsPge73kuH9s1yk5RRxRvJ2m688QasKFkFO2mP2ivYiLBRlViyvJ/K+kkATtEpWkdRIlro94XfuQCzZs/pSMUtXLgQr7/+Kpo8o+EZNhRDz/+TmVYtn9+GHHmoaV5ZU1OHptYohK7A0DR4/AFTUK0oqmleCaFh9OhRCAYp0hYwx04JBrGkZD1qRR8wRxAOO6UCbWCSDN7+Q4TO63YgM9MHt8OGtpiKqsp6tDXsfWvLqp8e1fX0FF9763AWAhYCFgIWAhYCFgLdIGDmpC689YX/2nOg8WEwu5SdnWF2i0/xu8zyfSIphjBM3VEkqqGlJYTtX2+FEq4DlHoMSI3ijMH9kJVBZMCGltYmEjw3vPfee6XZWVl9uGTr39TcYqeWGz6fBw1NIZNk2GWYJpD9T+sH26U7kNrfgXBLFr5+fzoin/8RlIEiMiTbbFj87LN48cUXTS0TESISZ5seRywhFqe/k3IxKrOn12g8IklEWi644AKzqiyZXlv+xjL88fEnEcubgAHf3Yr0XuWmLqj8UYa81D5mmX5NbYNpBClzYY5ldzjh97nVluYmcmxtHDZsuHrZZZePdDpdnAjT/upalG6swFdbqmE4eyGiSbC5UuAPkGUGxc8Y3F6fGeLyuO3o2zvNJJ3Vta2or2lAvGHns1+/86s7rLvUQsBCwELAQsBCwELg34uASY4uvvW5adX14efCivBQJITK+annF0V8vB67mUajyBD1AFu7dgPCDbvgdzHoahRudfey0WcOOiMaibxhs8lfyTJrq6+vr9u1a9cur9ebFo2qWc2tjWNSAikP2mz21FpT5Bwz24dQ1Vbf/n3Az9yP3PMlqHEnKr66Hk2fvgO1bjtcThdkm4Q3V78JTVNRuq4Ua9aswdbt28xcmsvtNokLVY+ZvcvI+LHdBFLXNCiqiqyMDDz0q1+hV69eHZGjRU8vxIIXXoc84gbkjy8yK8hqv4kg/vZp0AxqOWKgrr7ZdLi2ySDdVdQmS0UpKSkrIhGtRYh428iRI3WfzzfE6fR7dV0bHgq1TmtsCq0t2xm+1Z2SxxpCClqiHE5vJlxuP2SKIsk201gzJeBBr9wUM01Z39CGqr37hRqu/tE37/ySeplYi4WAhYCFgIWAhYCFwL8RAZMcnX/jc/lRTf97TWM4PZCSmuivFvSYHeMDPjs08jE0BDZs2I4De7cgzaXCbhONSlvTE5+vWfSb45n/2LFjb0lLT3+6rr7JVlvbDLuNIkc29MrLA3Kb0WtiHCTL2b/9IlRtOQ/Rz34ORo2lGcNHH37Y0Xg2mTKjdBr93zyBDvPWhAlkhx01OWW3u2kn50j73XvPj/DJbhuyL/Sg7/A15uYVb6jw1vVHW1sbItGYGSVTlThkG4Majz21efNm6gt2rBJvds53LisIaSmPBdL7D6hrjkstmge+QDYcLi9kh8s0v0xP9ZmVgK2hKBoa2tBUUxk2Ige+//W7D79xPFha21gIWAhYCFgIWAhYCPzzEDC5xQWTHvEZ/qzSvQeaBrq8AfTpnYmUgMsUDBNBorL+1rY4/vHp54g370RGivQxV+M//2j1ghPx5OEXX3zxq2DS1AM1jdDVuCnKttllpGWlIG9aCN5chnjUi68/nYXots+h7H4PsWjEFHyT4PlULBvWr8eMH94HKf8HGHTea/CmHECoRkXjynSIqM2suCORdEtr2IzyGEKr5XCM3bDhy13HO37/IWcN8ab2/60tpfe1VfUxSN5e8AUyIDvc8LgdpjO21+NEbX0raqsbEQs17EHr11O3fDS/7HjHsLazELAQsBCwELAQsBD45yDQUQd/+e2LX6mobJkuZCcy0oPIywmaKbXUFLdZer6/qgmfvr8KqfbmLS6/7dLPls3v6OlzvFO74IILznK6XO82NIb81LiWiteoJUdGegZYbiMG3ZDw/2ttGIIt70+Eunk+2mr2oHTdOlPsfLJLS0sLfnjvf2GLGIvs4XvQe+hbCd3PP4Dmj/1m6o6sA6JxFW1tUTjs1ColdOeuiopnTnTsAcO+08eXNfzlsO44PyqCcAdywCQb8vIykJnmNUv/G5rasH/fAShttWvt+1+6cuPGjU0nOo61vYWAhYCFgIWAhYCFwKlFoIMcXfL9BVMaImJZS1hDalq6WbEWTHHD73WYkaOqqjp8+fFb8ErxJVs+WnBdT6YxcOBAf16vXosNg02pqq5nHNSSxIDH40a6PwOp19Yi2J9afejY9/UVqNnYH01r52Ppi8/C7/ebmqFkjzKzf1q7fxHNxXy9vYyfkmsk+qaF0mitLS1oDYVw/wO/QCjtQqSemYfTz3sajMmIh3VUvuBHuEE102vUAqW1TTErylQlWlFTUz2qrq7uuHrddMGEnXXV3Ediwn1ffcjGfGl94fb6kZbmRXamH5FwHDV1rWhtaoTavOPp7e8/MrMnmFr7WAhYCFgIWAhYCFgInFoEOsjRpNsf8VW2BffVNUUCHn8q8nJSkZ7mRcDnQGrAjb17q/HJ+2vgs8Ve3vx+8Y09ncbYsWOn+/z+52trmx3hcASc62b0iHyI5FQF6Ve1wJ9tN8XZezdPQN22FGTH/gHRth+MkdGibPodUVNZqlwjgkSibCJGyXJ+VdNMkXY8HjfL8murqxFRNEinTUbK0BScNno57M5WGBqw/hkVqUoemlqaTNuCcDhumjk6HJIeCYd+uWnTpod7YvdP+Iy+Yu7/qdx3X13YwQJpveH2eE3SmRp0o6EpggP766BEW6FX/2PKtn88v7ynmFr7WQhYCFgIWAhYCFgInDoEDrGXPue6Bc/XtcRu5jYvUlP9ZkVVwOdCdqYP0aiK5a8tA4/X7Nj5+aKBJzOFCy+66BtNEwNJ16NpcUhcmMLpQYMGQcmtRN4VOrhEkSAdO8puQuOePmDbF0Nv3W9Gd8griAiM1+vtMGVMNMdN6KWpMayqUQVbu37a7oUYdBOcGU4Mu3AhZFvUFG5XrFaQVj8UW7duMw0qqYoO3GaaSTKou9raQt+rqKjY0ZNzzR18SborfdASRfJfKmwZ8AYykdcr07RIsNlk0zMq0tqCSOO+yJa3HvD1lID1ZG7WPhYCFgIWAhYCFgIWAkdG4BBydNFNRdfVtogX2hTDlp6ejuysoFm1lp7qNoXZb731EVrrduhpduWcL9YUlfYU2LPPPnuYw+n8ONQWD5ITtcSomS35/7iQlpoGz6gQ0s5TYHNwchFA3Z7RqN7xHcT37QdrLANv2wthqKCm4xRFSpIiSq2RrxH5MlHLD+btA+bLg9z/bKT324leQ940SRcRo6pPdagbM1Bf02QaO8bjpDficHvccNg5wm2hn27YsOEPPT3HoefeOMiWklNSE5IGu3w58KVkmv3USIwdaouipqYVsVATjJaN87a8X1TY03Gs/SwELAQsBCwELAQsBE4tAoeQo/OvW3BaRNOX1zVHhnn9qcjJSUdGmhepARcy073Y+vUefPWPjzG4V+CtNS/ef1JuzueMHftTp8P1cF1DMyf/JIlTWw4JDocdgwYOgppXjZQL2uD08IQWqC0DTTWDcGDredBDjYDSDNG8C2jaBsT3wzBiEFIaeMpQIGUgmCsNcGcj54xvkJqzFh5/HRgXEAbwzaoovNX9UXOgztQYETHSDWa6WQcDHrS0NL7m9/lu/vzzzynE1KPl9AtmztIdgXkh3cf8gRx4/X7k5qTA73WiqqYFtVU1YGprFOEd52/+oLi8R4McYaf8wlX5DMZtnVcLcF0YRm04Hn2m4rnpZGR52DLszhXftdv5TZzLqULoijCM92t0PF+1cGLkSPMbddfqu2EY+Qbw4vriCe933W7UrFVnQTJuTr7OwIm6NmuK+sqmRVd/fbTzHla4xOuAZ4aA0e8o260rK574fP6MFWdzG6YLsG67aRuMf7q+qGBJ8jj5s5fPYJJ8CTe31w5EY+K5Lc9MNqsFR9/15pXC0MYfaUxhiBCLy38qe278YTiOmlNyOZiY2O2+TDB/sFmJAAAgAElEQVTN0P+ycd7UdR3rpy2RRqS5Z9o4uxASdxuGaDZ04+X18yes6XyMATOXBAKS6w4w9D34Ot3PPKRp+pJNiyZvOBqW+bNXXsIkcTUEec6TTRgXDHprVDOWbl04ZWNy3xF3l1wo6eLa7ucPqJrxwqYFk78aPqPkfJtNHKI9FGC6MLC/JaY+s3vx1ObOx8idudKdyfAjSZZG08C6rm9aP2/ib7sbp9e0Ja70dPfNkiRdDgibEKhVopGnNz177VeH3V+FKx82DLSsnz/x913XjZy96meMG0HoWFS+YOI3h62fsXIqt/Epum48v2HBxHe7rj99xuuDPXb7XbphfFE+b9JLx/seHTZr5Ui7LO5IYt11P8al5aVPjX9vxJwVYyXGboCQXi+bN/5DjFlgGzU2704YYiBjxrzS4skVnfcdXbh8oAC/WzCjpLxo8t+7HvfMOSUDZMZ+Kjgi5U8V3Nt1ff6t76fAHbpTgtS7qS784M6l01s6bzNqTskkAJdH2iKPb3th+iHVuQNveq2XP+C4F1zqCzAOXaswhFpUPn/q7uQxRhWuJAmCu1ucBMJl8yben1w3cu6qwRz4JQw9yiRbPBxR/nfbs5OrjhdjazsLgX82Al26tj7Ex16fXVTbFJmtMzsysjKQmR4wo0d5WX60hCL4/JMvUL9/sxjct/fk95b8cmVPJzhmzJh0j8+zWFWMgroG0v9ocDiY2ZqDM252vG8WB9B3igZb0GiP+BgwdI5Q01BUbT8XSsxpdroXBom4KSBEaTSN3rrIHrARqTlfQrYpZk8zWtpqNdR94oB0IA01NTUmMaLebZGoAlm2IyMjVcTjkW+ikci4jRs37uzpuaUOHOfPys3bGUJmmuTKRCCYjvS0QEKITe1C9jcgFm4VRqzxTbV52/XbPn021NOxuttvzJzl08AlIgIaANXcRjAmIKg5XYsQKCwrLni540E1e2WeJLHHAHEtE0wRDCEm4BQcHgZeFVGik79euLEceCihcm9fRsxZPsTG5RUABgmBv9bWhWdWLp1+CKEcNXfFzVxIfwETmtlzJeFMRR94ZHH+sa5rP14/P0FKui4Db1ud4XOLVxmMseblJXorIDFGLeuI5pKlFf9bWXHBLSPnlHxf4pjPAIcQoIt+yCIYW1RWVPAj+pDOltlCMNwAgRZAqIyxVPpghxC/KS2e8L+j566+HzAeNEEzvdqFrX08wpNmUh0T+mVbunx40ZpRs1f+jEvsYQHEGZVedlk0od22vnjKK+a2s1aexzgvAkM+YITBGGEXYGCSYRirInFjTvIDYyRdI85fY0ycS5njToe1CQYOwZaFo9pt256d3O29NGJOyY9tHI93npd5P4BpMPgfG6M1v9m9+LbYyMKVd8mMPUnbQXTx9WIMmi7u2DB/wt/y56y6U+Li6cQ9JtSECzzNA3bBWBME7kreYyNmr8mUJf1LBiPPABoYIDMgBYwpmqbPWj9/0gvm+VzykDx0yNnnu2z4G4TIggCdiwoGP/VtFoZ4qVWo9+2Yf3VHpeyouSUNHCyow/jvcjXnCSw8K3G/E8mdu2o9IPoYuphaPn/iB50vRa97lrgyFU8ZgxgiBN4qLZ5w2Je9EbNWXmaz8XcMIZ4tK5pw3O71w2eVXO2Q2WsCQmHdeKNpgj2wvrjg8VGFK+7gjC+CED9eVzzxT/1ufc6Z6sp4AwxXAKykJRS/c8cLnc51zoqLOefvC+DnpUUTftf13hpVuPoXnIlf0etxIb6zqXjCZ523GV64prcd6jLGMEaAPVdbG57b+f2aX7jyEYnxn4YjkQu2Pjctse9DD/ExtWffDSaIyLoAtNBNzQUCYEw1DPHTsvrIAiydrtC1YBApZhfxdhLeMT5jDaVFBX3o7/wfL0vhqn1RXNEfsUl6nSHsp0tcu6hs3uQO8nT408B6xULgX4vAYS3tx17z8OWKlPr3usYwfClpZq81IkdpQTfSg25s2rwD5Ws/R4o99oIzK/Wuf/z1odaeTnnw4MGnZ2RmLNc0DG5obIYwyOWamZofu92GnJwcSHYG5xkh+M6MwhVMkBz63ksCbGFI0HUbDN1npti4FAWXwuCSAFGBxAcxQ7RFQ8sGO0JbnbDHPaiuqTEF2wnhtg5wGSkpAQhdbY1GI9du2rTpHXOQHi4jL57xq7g98xctioP5gnmmNoqq1CgKV1fXigNVtRBaROGx/T/ZuOb3T/VwmCPuliRH9NA3IF5MQMZkQORyzn7KGIvH2sL5mxdPr6ZVY+aWrBLAVTDEaoPx13SV7WKSSJc4Lmcwvi8YwjCk68xvt52WkYUrZslMekIII0wlhmpMOW/js9ccQiqJHDHB/8KA13SIN7hgzGDwM2AMY7gVwHZdMa5d//SkzV1PqN+t7zsDzsjlXBLUg4UiiFdzhnEQeAmcvSeEYDD4DppXkhxBsF0COOyDQ0CvKC+etHbYzOWXOm3yakOIT3SdPapCizggDWeSuEoIVlI+b8JCirxxjlF0fAacyYAfC2CL0PWnIElxCCMaapFXVfx1/GH3foIc8Yc1XTzFuPji0HOSEDPin26dP3X3qLtXjmQGX8kEMnRgnqEbnwlD1Ml2fhoHmyQgJgrBPlaA6zcXF1QfJEc4V9O1uxnnTeb0mEiRwGeAiSEQ/L7S4vHd3k8JcsQe1w2xEEx8RPtyiEzO+M1gOFMXxpzy4olPJ8mRpotnOef0PuhYhNBZTOif0fwPkiP2d10Yf0neY5zxXowZDwiBmtLiCf3p9VGFKxYxxm8Wgj2rGNqLTMAty3I+F7hH1XH9xgUFpl/ayMKSSyXgJcbgFsCzmibe0wVrc8hsMGDcwBj/jmGIpWXzJtyQnFSCHCGVCKNu4JbyeROWJtcdjRzlzymZxjl7jgkREww+TdUu2rBwyj86n+9JkyMhlhgQ9OXhkEUwUb6+aNLmI5EjxnGlABQY7E+l8wp+2nGuRyFHwWlLAv0zPRuZEClg8BkCT5XVRX5CpCW5/6HkCK1C4N6y4gkdNiXdkaP8wtUzOBOPQxgtAP+joumbwSQhS+IczthMCPFxa0tzYcVfv9+aIEdMEQZ+BUZfPA4uuqErG+ZPes28H+auniM03Q6Oc0hCKhj/XAbr3xSPPr7rmWv2nOrnoXU8C4GeIHAYOQIe4hfemFG+tz52pkSeR9nZyEzzIeB3IjvDa1KGVas/hNa6r5Ez5cptHzx1WKj7RCZyxhlnDMzIyFwdV5RBLS2tMHTdbBmSLM33+XzIzs6G02tDo7wbeVdpcPnbI0WJJ3KX4Q6ekqYIbHm1FenxQZANpxktiisKlORPnByw7fBTU1mh63W1tTft3r3b/Fbf02XgqKnnSSkDljbFpDynL8dsHZKXl2kSI1UzsGt3NWLhFtgQq5FrP/hO6ecrDgmd93Tczvt1kCPgidKiCfd0WsdGFZbMo4daXNev3zR/0pKRs964TZLkZwD2QbMWnrpzYadQ+7Ql9lEZrnkM7DYD+Gt9XeSQyNCoOSvfZZydE9PY952SWCYEHiqbN+HXnedykBzxX64rHn/QTX3mAttIKefnMpd+YQj2VVnx+HOOde4jZ698RJJwH8B/WFpUUNR5+yQ5EuaxCi450rFGzll5r8zZo6ow5m4onlSc3G7g3asdFdVtGpZOP8QF/ay5K8cLsFWGEO9W1kWn1C2dflRbhw5ypGk3r18wOUFMu1lGzV31NoNxmQCeUGqj/7O504fY4B8syfP6XKsANpQJ3LOueEJxBzni7NyWWLR3xaJrKpOHHTFj+SSbXVpuCPY8RdG6G88kRxJ7XNeNGeXzJi5KbpM/d9WdHOIpCP5hafH4K5PkSDHEXRvnTTwE487H7RQ5mreuaEInzZxgowtLFoHx2+KqcdHmhRM/GVNY8p5gYpQwxJSyeZOSBJsNuX25NxnpohSqHe6FDLjegPhVeV30t52vxbA7lqQ6HO63wTDK0IyryxdMMqs72yNHbiFAXaq3CbCryooKzA/YI5EjIt1BT9tCBun7uq7fL3N2v87wdXnRBIrKdSwnRY5s7DVDN35RdoTUoTn3o0aOoDHGmCbEdeuLJ7xubn8UcpQ/Z+WdnGOBMNj9nLP/FUJs0RRj8oZFkzrSY53JEcBiFOGJhI2zv16cSDl2JUeDf7Ayz+fjFRQZVBRj4sanO66d+W1ryJ0r+8ktsf3Je7edHDUrce38TYsm1xzp3h9duPIuXXCNQ/RTDLHFJstZjLE+TW1tRbsXX7v1WM8Ba72FwL8CgW7IEXDO5F9cGOFZb7dFdafT5UFeXrZZfm6Ks4Mu7N5Th3VffIZUL1tq83pmfrD4nkP0BSc68XMvOPd7Nm6bp+vGaWTUSH3SqCyfyvSpbQlFkdxuN/r27YtILAJFi8BzZhzeHEBykcdRIpJEUSIjztFWq6ChlMMrpUJmNrSF29DS2grqt0al/USOKHLEJQlEviDE/nA4fM+WLVs6vnWe6Dkktp8mjfpezi+b4vafRYTPFgjmmOaVlE7zeByormlGfW0jbFyF1rDpiY3vPdmZuPRsyG72Ogo5wqjCVX/hTPxAUYzxG5tjb4/O9H7AhHGWbrA55fMLFnc93MA7V/fyO0SFEDig2hxjN/3pcvOhN3zmstMcNttWA3g0CuUPbmF/G5wNaA2HB3fWNHWQI4GH1nUhTiPmvDlEZvob4Ky3phgXbVg48agi//zZKx/hxyRH2MoEZnU+D0rGrStKHHv4rFXfs8tiJQRrNAz9fiaxbU1h7euuGpnk/mPmLC8Al0pMcoTolLri4yRHqnG3ruqH2DMIroQ3PzO9cfSc5SMYl1bRGIbGppYtKDjsC8bIuSW3y8AzhhCv1Gi4PYMjaKbVTHKE3hWLxneQo2EzSq532tnLhoFFZfMKZpwQOSpcfRNnxtMQ7IvS4oLvdkSODOMRCfyQ94OmGo0bFk0ijYk4MjkCRheu+hsYpoXCyphvFk8tH1O4apFg4jYB9q4AioSu7a0Ot2yveeEHFHE0F5P8SWw9/b+2NtK7a3rW3KZw1T0yxB8MxkrKigqmmISBohWM7dI0o0SW2P8I4PUW1TF758LvtRyJHA2dtXKQS+IfCogKJS5PcTi1lxjYFZpqXLR+4cRPknM6KXIks9d0YfyfFtUPieTFoMSS748jR47YRQZYMTejtpypqj5l44KJnx+JHJEeLUX2/ANMyLpiTGaSmCZJ8gOajpvWzz+osztIjtgY1dDvsTH+a8HZPiWsXrXpuSn7upKj/Dklt3DGnoPA63HmvnVz8aVH/2Iwt6QBYBFD6HdIgjckcdR0IXQ5un1z+3vH1C8FXX8wdP2T8nkTi0bOWTmPSXK0/Klxh+mkTtlD0TqQhcAJItAtOaJjjJn62BuNETEZzIHMnCykp/mRmuJCetBjdpX/9LNyVO7YpOe41J99tOqxP57guF03Z8OHDx/j8Xj+IMnyJZFw2IzwEOFJ+hhRqT4lAux2Oxx2u5mqoskbzIDL4zTJlBJTACNBqCLRqOl4nYwSmT3ZDAOKEjdTaVzi8Hg8ZBZ5QNf172/YsIE0CYdpRE7kvPqMmn653Z/3UoviyHD5cuELBJGZkWKK2UlrVLm3GtFIG+x6Q1Vk29v5FRUfdyuMPpExu9u2c1pNNXQzesEFt0uyNAIwbhVAbWVtZEymB16nx/uhEHqKDlyzvvjgB0Pn444uXLWdAb1jmjFk88KJe837Y+7q94XQzzAgTyivC5WOyvQ+yGE8oAv2m/LiAlP3kPjwak+rdUOOBt62JMPn9izjEKMZ2OSvigoOE5l2nsfxkCNmaplQ33k/A0ItK5o4gF4zNUcSe5xxdnt7erZRMLaFgX+m6bE/beikZzHPs0fkiD0sDOzomloQAsspsjZq7puXcaG9IhiraVYj5x8SrWuf+Jl3loyxO9hXgPh7C+fXelTdl9Ac4VxV0+cKJkg7xuxc6sM4bhECvQTEHBKnd3dPJCNHqqrfuWHBJDOVcsaMFcNcdulJIXCJAfGL8uIJ/5skRwAaARwixDcE3uDa/nvXLZylJsmRIfB3Epmb9xgkhyRJowH9FghsKy3+6hzSqQ2fufo0h03MI7Ev6XAgUC1AmLMPSovH/x/tO+TOV0d4HI4yQ/B3y4sLrujuHEYWllwtA4sFw7bSoglnHyRHfE+tLeWCDKV5HoNxMxGwsqIJPzwSORo5Z+VvJM7/W9OUcRsWTH03v7CkUGIo0sGKyr+ovAfrZpm6pZMlRwZEJRM4pJOAYbAvyucXzDXnfoTIEeO4yIA0UcAYzYFHALxvhJVrmEsa2Z3maMTskutljmcE2PIyrfKW02MZfrfPuQVC7CktLuiIyHYmR42xWL8Uu/3njON2Af6sIsL32OD6RWfN0ajCkj8y4F6A/aG0uOC/j/Vcao/i+QREXWe9HWkABWfXlT118EvA6DlrxmjQvsshUgTYPghj5fr5E/cfawxrvYXAvwqBI5Kj86f9oaA5Jr3UEtb9/pQ0ZOdkmK1EyDU7K82NpqYw3n//UxjR6obBvXMnrFz8ky76ihM/hfT0dF+/fv0WOByOaZqmydQEVlGpko00SHazZJ9zCZLMzd9CGOY68khKkigiVcmoEEWKFIoQMY54PNb+f2aaRzqcTl1R1c81RZmydevWjm85Jz7r9j36XeI8a/DQjVVt7oEKT0FqRi/kZKeZ0TZJ4thf1YDG+nrYJd2Q2rbfU/b2n/7c47GOsWMncnQw50hX2gyusT2aZtxJ1TlETvwez0cwjHRdM6avXzj5sGozGmp04apdYCJDEdrQTcVT9g2bvfwCpyR9IoB3FWG7LSbpLT7NOIcxLGFgu+OKNi4ZVj86OTIF129wiFGGgUll8yYconHpeprHQ44gYIBhX0L33b4I6KVFE0Z0Ph6JySUh38MlTAGETwjmEgzvlBWtvaqz8LzH5Ag8whjrEAfT2ALGX0ufKpjbrq1ZAsbqqyLhi6q7qR5MYCx/IoTxdqskTTtIjsS5JLdLnoupOgIiQvDnQ7sqflzx5g/jRyRHpiDbnFPyS4CdQeiGIb4q+9p7IT64VOsQZAtRBc46RYQZtdZZXa7tvx+dyNFhc6G5cVYR17TbNs+f/GnHXC55SB5++pjv2Bh+wTkfIyBcDLAbYA+XFY1/4Iw7VpzmdPJtAvyLsqKCC7onR6uvk5jxDATbVFpcYIr0E5Ejvqf0qfGjR8wuGS7L7A0ScwtIMxiM/zlMkD1zgW2M3KsVDOuh2qe3ONRmW5x73LK2D8BGg7EpybTcyZIjM3XF2CHXwxD4sKxo3ORjkiODjyMt3ejCEioeuEPXxVOSLC1nwninsyCbKvsyMzwLGRPfV4WYFJEkM23p0/Q/c85u0XRj4vr5k0rotc7kqKY2nBYHlN6Z7s2MsVxNN2YyhtMPIUdz3/wdE/rPBPBYWfGE+471vEqk1eARwB7S7nd6/6kaxO0b2qO3xzqOtd5C4D8BgSNHji6fGZCDQ/9S36ZP1g070rMS0aNgiss0Mgz6ndiydQ82lK41gm6xOrNf5k1vPvnDHouzk2BkZGR4e/XqdZfd4biNAYPJ5ToWi5mpNiJApEUiw0ZOdUTtf1OLEHrdaG8fQrolihJRCxFaR95HlHIjkkK+SIwxRRfiqXAo9Oi+fftOunw0OODyQHpW32LNlnpjm+qAP72vma5LS/UiPc2DpuYwqiqroSkx+Ozxr6J1m67e9NFz9DD+pyydyBGVjL8PDieEmATB8oTgE8vmjX8zOfCouSXLOTAeBntw3by1j3StSKOyZIeMUga+IaQa39uOnJbRcs0TjIlCAfPBH22vQKPCHB8Da1N14/aD4ssjR45GzVp+FpelZQLwanFjdGd9RHfAHA85OpbmqOtxKZIU5NIoh2QUMbARMUU/d/PTk9Ymt+sZOeIPxxVxR7WuH5KWqjcaVSy+LTbizhX9bXZT7BwQBru1dH6B+eHVeRlduPKXAPulAFug1IV/JKe5MpLVaoYQ8wlnA2yExMQVumE8UT5v0lFTtElBtgHxJQPfCXp/SFwRhl7a2Nz6/N6XbjL7+iXJUUwz5m5ecFCT1XV+ndJq5ULgHcbgADBVABmazsdvmD/+vSPd3ANvWu33+PVrJM4WCeArPR6/xvAEVLsW+4QBeSKmjyh95tAydqqaGl13FmnWfiYMLCibl9A5dSZH9PeIWcuvkmX5FUDsgkA6GDydq9VGzSn5b87xe1PwDE5Vf4L+MSF8lJ83BLujrHi8GX07WXJkGOLX++L6IVF1ZyiuJVOGR40ctZMjqtj0u8RSMHGhMMQyxtjVYAer1c6cufJ0u41R1DtLMN58kDYLIr5uQHq/pjZUQGN2JUeVS6c3Dr115SC3m70FIMMAPuUMV4UjUbNabUThyok2xlYIgU80Q7mma1S16/Vt1xw1KXHtgqNpjv4pDz3roBYCpxiBI5IjGuesq34+BN7MzbXNccnp8iE7LyfRb83nREbQY2p9Ssu+wZ5v1scy7fHnvljz2KkyM5Ty8/NH22y2+Zzz0WY6LB43SQ4RJYogURsRIkfJ/mpEgqiLrPmb4riqSg+8DiIl22xmhMkQ4oDE+S2xWOyjioqKbr9lnyjGI7939xVtcWlZS1R2OwK9EEgJIi833RSxq5rA3t0HEGptMluxKPXbZm9897GFJ1MNd6z5HaY5mrZEGpXuLuQMjwomPo6HozclK9XOuGPZZS6n/e8C4kAspk7d8szUL5PHH1a4JNsOzwuciUuFgUdK6yMPDg96+9lsxnIONiCmaE+CHfQVkgCHbJNmA8bi0qKJtyc+vI5Cju5a9QET4kIDxp/LiyaR3uCoFYKnghydPvedNJeIz6jRjD939m/Kn1OyQOJsZkxXr9o8f0qHx1BPyZGmiZvXL5hwBEH2Q3x04dmPgYm7hcAXSjwykbRISdzzZ6++gHPjFQbh1xi/cX1RQUl3guz82W/245JBuqbTdCEmduczlTxmR7Waps+tFczUlrkdkl7x5HiqZurAvceC7GlLpNFZ3p9AGL8Rgn8cirbdkNTWDJ+18jpJkvuvLx530Ito3GrHmAFGWAixQTA+lauVVYbc69cM+G8w9p4SV2/q/AF75pwVF9u4RCQhENGkIVvnjzP9dbqSIxIK589d9QMJRLwMDrDWJDkaOvO1HJfNuQIQQxXdeFkY6NDQCBiqU5Zng7GdpUUF+SdNjkiQrWkPls2ffLAIocsb93jIEe1y5qxVF9lkvMGE8Jt2CZ3I0cjZKx6WJPZTVTOeMQTr0HDRfnaJX804fLqqX0NR4e7IEX1rHDln+U0yl0h87yHLhCQ5MlPQNmkLYGSrGn63cUGnYotL3pdHDYv+RIf+1YaihEfU8Qqyj/X8stZbCPwnIHBUckQTHDPp1z+PGJ5fhhUuezw+5PXOMY0MKcWWkepGJBbHxx98gbamSi0nYHsgU9r+6NKlSw+p+OnpiQaDwUBubu7r/kDgQiGEjbRIoVDI7JmWFGxTxIhSKJReo4WIExEkijTROrvDYZIimyxT9fI/lFjszoqKisPKxns4Rz7ygqsvbkHe6qjucMKVhfT0bPj9HmRl+GCzy9i/vx4NtfXwuDhYuKo0tvtX523efLgPTw/H73a37gTZA8etdvj7izcZxEWGwK87V5Xlz1n5O87Yj6h5nW6IFw0NfwOMMTa7NAMQ/SGwNhzTrybPnZGzV9wsSWyxIdiDpFE5/NvjqrUMOCMeC/emD/wkORJCrBUQ65gAMdpsxtilgHAIQ7xX9rV3EqV0joXBcZEjA3WGwDJBhgGdF0P6csOCgpfz565+VoLxAwB7FV3MB2PvSkJM5DK/jwk0rdu5YyA6pab+OeQIyLp5jadXwPgQhp4Pxg6ourFI6PqnksSv41yaxiAcusBz5fO+uouieYeSow5BNhtRWHK7jeFJAf6Noccndzbl63z6R6pW64p5khzphnjbgNhyyHrBmKax17YsmvBxd4Js8g7KUtxvC2CsAPtJWVHBn0fc+Vov2eF8lUGcJYAvVc14RGKinnHpx5zhWkPg1RYtcifproYXlgy1c7wAA6MBVCia8ZQkk8Ce3yxxXA+BqGrgvzfMn0D6JXM5nBwBA2960e8NBIo5GSwCHeTooGaJf1ZaNP6qw+7dwpXPMPDbVB1TNy4oWG5GjmT+jhBikxCiQ6hN+xkCmsHYgxvnTTAjbp0X0+foFJIjOnZ+4coZEvifwYRTAA+Qz9HAu1f7/bqoAcTmSJty5dbnrz5EHpBfuPqnHMbvIcQfS+uj/zM8I5Cb8DliYyitRpEjc96XvC+PHh4rgqHPoDRtkhzRKtNYkuMzJkB2Gp+omv4kdWlyOvgPGeNjwdiutph25bZFk3bRtTCx0bFUMKOrga62Yd6k/zrWe9xabyHwn4LAMcnRsCvvSXW6cl+rDxuXMO5EZnY2UtP8SPEl0mspASf2VzXiqy/XQdJbDshGdE75mj+esiaqlGbr3bv3fKfLdX2otVWiajYyb6S0WoIYkU1f4jTM1BqlC4QwfxOBojSaz+czJEn6uKGhYerevXsPe5j19GJ8Z/xt5zbEU19ujUn9VSkFnkAm/D4PcrOD8LhsaG6NoHp/NZR4BD6HvjO6e82VW0rXnPLS/a7zJw8XiWMJlYl3LuUfeOdrvfwO5xrGRK6q6jdsWDCZwukYM3OlW5fZrVzgXsbZgHZDP3rMVQmwV1oj6hM7nptipgFHz131BSAGxmORwZ2jHck55M9ecaskSU/rEH8tL5pwq2kCCd4hEm7XqCgGUA7wVzVFfeF4Q/D5hase4UzcB7DDSvlHzyn5PhImkPTt97CFTO9KiwpuH3Hn6l7cbvyIMXYDA3LJu5AIm4AoFYbx87J5kzpSjiY2HYJsvFuJyPFVq8n8YU09WuQoMb3hhW/0lmG7hzFxCwcPJl4VTAix0YAxX62LLUqWSSequUiQzc5tDit9ktcjd+JKd1YvPM05my4EKyotLvVd3AwAABKlSURBVPhxd+c/cvaqe2QZj3Ut5e+6LZVZM8ae7P49YeqOflg2b8KT+XPfulOC9jTA560rGt8RMT5z5prTbTZ1JcD9mqqP29AUXT8izXmxJPGbGHA1Awu0h6k0GFijqPyBTYvGdbh7j5q1+gwhGz/iAtMY4ymmaJ7e0QKlAvyJ5kjNa2RWmZzfmLmrGgxgb1lRwajOcz7jjuUDHQ5pNWMsw2B8avlT4z4YXbj6RcaM6+OKdtGmp6ccYpDYfm9PYAIvGoxtqmqtvzLLHRxL5Kj7gCaLxdSDBQqdxx42Y8U1Tof0qqGJB8vmTzhK5KjkDs7QYQJp6ocy3csYcJHRnlbrdFyy4fgDZ6bn1oNEjkbNLXmQAw8mo7pdbSiG3L481+uSvxYQVZquXGxwj8MkR5yPqd5fl75/2S0dZKpdu/QGY7girKgXbO3AR7Az56y6zMZxN2NsPARLfAuFERNgK3XdeHT9/IlmtHnU3FUNHII8p7pZeGxd0XgykbQWC4FvBQLHJEd0FucUPFig2FJfagzF/DaHF9l5eUgNeuDzOJCeStVrNnxTUYVNZWWCq3W1g4eecf0bT804xJH2ZNAYMWJEL38g8F5TU9OgtlDIJD9JgTYRoGSaLUmOiBhRGs30TJJlpKen71IUZeqXX35plgqfiiVn6Pi+3vQBq0NxeahhT2X+1Bx4vF70ygnC63WgLRzH3t1VaGttQqrfpopwzb2lb/7vKTd87O5cMqYt8fr9juxwa7yleumhrUJ6kV8MHKlKOBLZ97cbOumtBBtWuNQD1TZQZlKmMIxoLBz5ersmN3V+6Pa69dVBTpVFK/560GfnkDmMW+3oE4zmwQnsffaanem3L/cFGLKS22iM6S5Fa21L0yKVj2+Jd9U4He3a9JpGXjcOsjGv69r6IH3Scp87XcqwMT3pFHrIoYxIOLTr5RsT3ivTlkhDfA63LMmnSdxI0zSj0SXxbesWTmzXoBzclciHK9PIVQQi+56dfOBYqb/AjX8Nptkd6aHdxoG6D45e9m+OcslDcr9+I70euzxcloU7rugNHi5/fdhcpi2Rcr16rlPYnDsXv7ITOBidJY8mIxTpo+uGtqdL24fkmZBJYNDDM1sbbdX1K7p30aZtB0xbEoCHZzLJdliKU+gqawobtU1Lp7ckrysz4i1d29Fk3fx8ptce8B9y/81cYBuM3IBdsMGQhD0WDe+D319Z8eT4w1Pbl7wvn3Z6U6rXkIbpDDITfF8DsLeqm+vT5/bXBmhCUqvayXvniz74hpfSY8zhN1T9AGlu+t/xWl89CmnvS9eQ98/hKdxpS+z9PHqu0CW2Z0tTJexhecCQPr26w0LRDLFvz/o9+OChwyKedM840+J5DUq8vqVdy9XdfZ067kV/MNeXqetGfdJKovftL+cKRXIjXrm/cum9h0Rf6DproXiOFlZbKerT+/rluXAYrlhErTmS/1bieG53ZaV/N/AhTuufnyOE5ty5+Fr6knYIBvTc8Hl4zs61xh5sPmgeSXOnsaWolmu38dPobzWqVkhhtaqzP1efG18bYHPJ3b7/KNpf+eL0f/oXw1PxbLeOYSFACBwXOaINx079ze9bVed/tcXAPZ4UpGelm41USaAd9LngsEvYvqMKm9evR5oruk9Ttbu+WvXwYe6wPYX9zDPPvMvhdD7Z3NSEjIwM0/fIZrdDliXIkmySIFroTUjveCJRDQ0N8Pq8iESiRevLy39EWbeejt95v3Mu+8HgZj34t4hqz1elIHN6Uk0BdmaGHykBN3TdQG1tIw7s34+0FDdsWuPfmivfvWvrl++efFXcqTgB6xgWAhYCFgIWAhYCFgJHROC4yVG/frc6s0b2X9ysuK9rixtIT89CRhaJjl3weuwIBlywSRwbN+3Erh0VcLDwXhnR/ypd/ceOZp8ncx1GjBiROfzM4Rs//ODDzPT0dGRlZcHlcpmCa6fDYabQkjoj8jYiN+zq6moEg0Fd07QJpaWlZgrpZJfTzr7+fKc/96mWKBsVZz6kpGbD4fYjJ8sPv88FTdNRVVWPxvo6OG2AU9R/E2uquXzzJwtNfyBrsRCwELAQsBCwELAQ+M9G4LjJEZ3GiCvu62/3Zr1a36qOhuRESmo6AikBpKZ4EvojP5kxclTsrMH6dV9AD+1eev6A2I+/+eabunXr1h3i+XKisMx7bF6eLeCq/PjjT+F2yaitrcXmLVvM3y6nE4xzs6KNIkpnn302zjrrLJxxxhko31SB/Xu2XT1//vxlJzpm1+3z8/NTUgZc9pN9teoDEZ7FHN5UBAJBBAIuM0JEbU8OHGhC1f5K6rMqsv28sW7XO+dsX7uqx01sT3bO1v4WAhYCFgIWAhYCFgInhsAJkSM69NgJP7tEtweX1IeMDMHsyMrOQSAYMCNILqfNLPOXRQwbv/gEbXve0SREyXDuGZ/P99iaNT0XIy9cuHCwpmPbjp27MKBfL/Tp0wdZmVlICaaYbtkkvKbUGqW04rGo6bBNuqQHf/MoAm7c+Oijj3Z0oT8xiEC93TL69u07VVGUP0FyyA16b8mWcz7zBrIQJGKY4jF7klcfaEJ9PTWVjSLVa2sW4erZa9/8PUXOetzE9kTnam1vIWAhYCFgIWAhYCFwcgicMDkindJZ4358PnPnrq5rUf2S7EZKagb8FEFKdcPrZNCiTdj67jwMGZCJvXv3kg5ISU1N3dPS0vKjL7744pBqoOOd/ksvvXReU3PrZ7v37MWAfr3Rq1eeqT0KBlPh9/tN12tqL0JeSNFoxPztdLnw4K8egdtu/OjJJ5/skSN1Wlra0EGDBs9ra2s7Nx6POWksjz8VO9r64rT8K5CRlWZKt2qqSWNUCeqOkBV0I36g/L5Y3edPbt68uaMr9vGeq7WdhYCFgIWAhYCFgIXAvw+BnpAjc7bnXv2rmxXd+efGNjVFsrmRnZ0Lf8CLcFMl9n4+Dxefn28SFmrhUVVVhfqGBkicR9LT05/WNO2JioqKAydiwrh48dNj2sLqV3v3VuK0/n2RR+QoPR3B1IQYOkmOqJ9aJBqBpmpm5OgXD/0OLjvuLi4uPqFKsSFDhuT6fL6bHE7nT5qbmrKoYa3H7YbX50NqaipCYQ1h3znoffpYVB1oRFNDE6LhRqSnuKNqy57Hy//++AP/vstqjWwhYCFgIWAhYCFgIdBTBHpMjjBsmv2cgcN+oArHU81Rw8G5AyleGY0Vb+HMvnYSQsPhcMJmk80KstbWVhw4cMB0uJYkaZPH41mjKMqyj0lEdBzLPffc42ptbd0TjcYyLr30ElNPlJaWZjaPdbloHLvpc0QRI6pS27RpE7Zv34533nlPZ0xc9ve//93sOXSsZcSIEf19Pt+1bZHI9ULXhymq6iDBN0WhfF6vWSHn9XjMNN62vW2Qc7+LplbF9F7KTPVoaqjqsX17d/6mbvPSo3awPtY8rPUWAhYCFgIWAhYCFgL/HgR6To7a5zvysnsvtfnS34pp3N6290Ok2+uRk5sDt8sFWbbB7XaZlWSkB6KGsDV1ddize7epCUoNBvV4PL45MzPzd7t27Vp2tBTUyJEjb8/JyXmmcv9+RCIRxGMxk4BlZmYmqtYkySRhjY2N2F+1Hy6nG6cNPA12mwO1tdXPuN3u2R988MERXZjPPvvsm7xe76RQKDQtHIkw8kiiyJPH4zVF5kTCSOxNP9T0Vtc1KIqKLzftR+qgAnj9ftTvXPt/27544Zjdq/89l9oa1ULAQsBCwELAQsBC4HgQOGlyBEyTRo7rd4uLx+Yq1Z+PJrdqu92GlGDQJBQOuz3RwqO9FxpNiqJHRGLoh/5vCAMup2sXOK+IhsPvulyu7ZIkaZxzIxwOM9kuXwrB7oxGo35qBULVaUSIiLxQbzV6jchX8of+JqNIiiLtq9yPutoaxRDiHafD8UJUUSLMUHW322ePxuP9HTbbyLgSv4KBpcUVxSZxbpI6j8dtpuooUmQSPZsNdpvNdOQmEtbU2IiW1lakpKSgqtW1x54ycNH6tx//7fGAbm1jIWAhYCFgIWAhYCHwn4vAKSBHwMCB4xyZmZHRAuqLEGIApZgoxZUSCCA1Lc0kSERYiMwQgaEoDxEXIhnRaBTNzc1mzzRVVQVFlIQQEfKnZ4wJTVUZlyQvdQuRJBnBlBRTY0T+RmZESpLMMv4EqUk0o6WFjk+tRqoOHDCJTPvrqgDiwjConYhsGIZDkiSJIkFE6IjE0VyJCJlzph9ZNlNo9H+KfBEhovlS5IrIk6brbXaHY/ZHFfHXUfl5135C/7lX3pqZhYCFgIWAhYCFgIVAtwicEnKUPHL//v2zsrOz53OJF8Tjik0Iw9QdEUlyt+t0ktEeisIQYSHjRlCUR9PQFm5DJJyoNCONEv3WDcNcTxEbh4NIlt00fSRiIttkcJYgRbQJ58w8HkWjiGyRGSQRGVqv0LE0zRwz+eOgCJTTCS4ROUpEoWheyQgUvUbEiEgckbbWlha0tbWZUSmHw6HF4/G1e/fuvbG6utrsEG4tFgIWAhYCFgIWAhYC334ETik5IjiysrI8vfv2nWmX5Vm6YQwhgkLRHaryojJ4l5PSYTYz6pNMh9F+1A+NfojcECmiH9pXVTVEImGzfxpVjJEWiMgJLURqkk1naV/ahtYpqmKW9dNrJhFizIw00b5mBMvhMF+neSUjWRTpom3oNZob/dCSJEZmtCgeNyNJmq63KPH4n+vr6+fv27evU3+yb/8NYZ2BhYCFgIWAhYCFwP/fETjl5CgJ6IgRI4Y4XK4nnQ7H94jkELEg7Q4RJDJtJJJiEhRZ7vh/MqJjiqtjcVOLlCQ9tD8RJ/qbjmdqijQVwkhElSgqRJSp8wkR4eESN6NKZsqNkVWjgNPpgqCIFGASNdorObZJu4QwiRilzig1F4lGzagURcEikcjmuKbN2FhWthbAEQXe/3+/sazztxCwELAQsBCwEPi2IvBPI0dJQIYNG3ZPMBicZQgxUInHJSI3lKoiZ2uP25OI3HTSD5kRIc5NzZIZzeHcTK0RaTF0IkuJ6BD9JCNNCT6TeI2iR6RBSpIf2peiPbQt40SCEhEhIkp0fNqHxksSKyJF1IakNRQyyRGl+yRJMiDEgebm5pLW1tb7KysrG7+tF9yat4WAhYCFgIWAhYCFwNER+KeTIxr+zDPPPN3r9d7IGJvLJSmVokCU4iJiRFEkU49kt5upLNL5JAkSpc0oipNMcRGJMSgM1P5aMhVH21OUiVqH0LoEcSK6k/g/kaD2gJBJkJJ/JF8nQkUkKBaLIhyOmFGuZEpOicc1TdP+qgqxaPP69Z9YN5SFgIWAhYCFgIWAhcD/2wj8S8hREsJ+/fqlBIPBIn9KChksciIhJJQmnQ+V5pvl+Q5Hu0eS3IE8kaMkkaEUGnEdM52GRLqMokN0IkniRESJgSXE3O2ptmQkKhlhot+UpgtHIohFo2aqjvyTknojTdeN1tbWT4RhzNy2bdu2/7dvA+vsLAQsBCwELAQsBCwEkgj8S8lRctBBgwblp6Sm3Gq3OS6AEPm6rlNZvZnaMkvybTY4yV3bnvA0MrVD7X5GJjnqdP2SKbFEZEiYpIj+UVqNokdEpMxjUzSJxNrxuBklot9U1UYEKinyFoKK/I2KWCz2eTwep0a1H5xIixPrtrIQsBCwELAQsBCwEPj2I/BvIUftsEnDhw/P9Xg8Q3Vdv06SpKk2my1IBIbISgdZooq0dh+jzj5JifJ9YabhksTH9DIi3VGS8LRXwRERIi2RqiiJdRRpIsLV3m4kHo+HAaxWFOVVVVXL+/Tps/Nobtrf/stunYGFgIWAhYCFgIWAhcCREPh3kqPD5tS7d+8p/kDgOpfTeZ7T5fRBwCOEsFM9GlWjmZVrhmGmvmjipoi6neSYEaR2kXYi4ZaIHlHqTJJJu2RuS6tUTdcjsWg0HI/Ht8RisWftdvtbu3fvbrZuEwsBCwELAQsBCwELAQuB/yhylLwcwWAwkJmZOdzhcAzlspwHwziDcZ7GGRsIIBWAixyuRbvamn6ZVW26nqjEB+mJdF0IEYcQzYaB3Yah1em6vk0IsS8SiWxyOp07KioqKq1bwELAQsBCwELAQsBCwEKgMwL/keTo8EuU6w4Go7ZAIOCSZVm22WxSKBTqZ7PZopxzr2EYpFlSATQzxgK6roe9Xm+toigGlZo1NzfHnE6nUlNTQ+09Eipta7EQsBCwELAQsBCwELAQ6AaBbwk5sq6dhYCFgIWAhYCFgIWAhcC/BgGLHP1rcLZGsRCwELAQsBCwELAQ+JYgYJGjb8mFsqZpIWAhYCFgIWAhYCHwr0HAIkf/GpytUSwELAQsBCwELAQsBL4lCFjk6FtyoaxpWghYCFgIWAhYCFgI/GsQ+P8ATjzVt0I/V/8AAAAASUVORK5CYII=">
          <a:extLst>
            <a:ext uri="{FF2B5EF4-FFF2-40B4-BE49-F238E27FC236}">
              <a16:creationId xmlns:a16="http://schemas.microsoft.com/office/drawing/2014/main" id="{B432AE55-BE18-4E74-978A-A69F3E2B5AD9}"/>
            </a:ext>
          </a:extLst>
        </xdr:cNvPr>
        <xdr:cNvSpPr>
          <a:spLocks noChangeAspect="1" noChangeArrowheads="1"/>
        </xdr:cNvSpPr>
      </xdr:nvSpPr>
      <xdr:spPr bwMode="auto">
        <a:xfrm>
          <a:off x="0" y="358140"/>
          <a:ext cx="1034402" cy="3033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xdr:col>
      <xdr:colOff>274475</xdr:colOff>
      <xdr:row>0</xdr:row>
      <xdr:rowOff>313223</xdr:rowOff>
    </xdr:to>
    <xdr:sp macro="" textlink="">
      <xdr:nvSpPr>
        <xdr:cNvPr id="7" name="AutoShape 2" descr="data:image/png;base64,iVBORw0KGgoAAAANSUhEUgAAAkcAAABvCAYAAADmI2SFAAAgAElEQVR4Xux9B3wcxdn+O7Pl+ulO3bKNDTYGYqpNM6YYAqa663QnU0MIIbT0BL40SCH80xNCEggQErB0p7NcAYNpDhAM2MZgY2Mb96LedXXLzP/3rkok3Uk6yTI4ZjefPmHt7OzMs7O7z77leQmYm4mAiYCJgImAiYCJgImAiUA3AsTEwkTARMBEwETARMBEwETAROC/CJjkyFwNJgImAiYCJgImAiYCJgI9EDDJkbkcTARMBEwETARMBEwETARMcmSuARMBEwETARMBEwETAROB9AiYliNzZZgImAiYCJgImAiYCJgImJYjcw2YCJgImAiYCJgImAiYCPwPW46mT5/u0jRtUm5ubiGl9IxEInGyLMt5nHO3KIoyTo1zDqqmAeNcI5xHFUVplCRpdyQSeSsejzeNHTv2oxUrVrSbC8FEwETARMBEwETARMBEYCAEjiq32owZM0QA8GRlZeUzxs6w2GxTmKbNFyVprCxJEqXUIEGcIxligP/GjTEGhJDOfbzjb9iOMeNvuq5DIpHgiqJU67r+AmPsHUrpxvb29qrm5ubmnTt3Js1lYiJgImAiYCJgImAiYCKACBwV5Oiiiy4a5fF4Lvdmeadzwk+mlE4BQlyUEtA0PWWQSIqQEHWRI2MipHMqnSSJEmK0wR+kS0zXjf/WdB00VYVEMhFnOtuk6/r2eDK5VlOUV999991PzGVhImAiYCJgImAiYCLw+UbgMyVHM2bMODk7O/vOnJycGwRBdGiaKum6boxJZwzNQ51Xp2uYHERRBE3TjN9GO10HQikgGUIrkSAI3ZYk3I8EqotE4X48Fo/B36qqGq44zpgaTySSba2tH8bj8W9+8MEH72PXn++lYc7eRMBEwETARMBE4POJwKdNjsjs2bPzHQ7HNLvd6bdYpLkAYFUUxSAs+IPWHSAEjP8RMIgPkqQul1rXZeoiQoabDUlQp+UI/911DP53t3UJ+zL6JJ19dbjmkBzpnUQJCVMymdQjkcibuq4/E4/H16xbt24PhjR9PpeHOWsTARMBEwETAROBzx8CnyY5kq677robxo0bdysh5BzGmCWRSBgWIiQnyIQwRggtPwbZobTTVYYERzDaINnp2pDI/DcG6b9xRl0kybAaCRQkUeo0QHFgGKdEqHEOg0ABgIBxTMh+GDMsSUjUFFWFWDSqarr+cXtb2zJd1//03nvvNX7+loc5YxMBEwETARMBE4HPHwKfBjkSfAt9p7lt7meys7NPjUajEE/EQdf07mDpLveXgK4ytPx0WoG6XGaxWKwjdggJjKYZMUOGa0zXDYsRkp4OuxC643SQJbk7JgmJkCRJIEoiWC1WgxghqdJ1JGLU2NdlTer6jf2qigKRSMQgTO3t7fubm5vvURTlxS1btiifv2VizthEwETARMBEwETg84PAkSRH6EKbNHr06C8TSm+jhHgT8QQklaRBigz3GYBBTgz3F8YKdcYC4b+TySQgKepyueG/u1xvnXFC3ZYkg0x1BmBjEDdjHMROEtRFvGRZNoiRJMtgs1rBYrEA/g3PLwiiQZ663HddJAnHk0gmjbG0t7dryWSyoq2t7S/r169fizHen59lYs7URMBEwETARMBE4PODwBEjR/PmzZt/3HHHPUQIPSkWi0I8HgdVUY38OCQkSGa6CEw8kTCsQUhCorEoJBMdhASPQRcXWoeM2KHO3xiMjcSlkxRxJE0GsREwPgkIpvHLktR9rBHLhPtJhxRAh7tNNMiR3W43frrIEv5GEmW43jD2CUmXrgOOMR6P8/b29rqmpqY/rlu37mEzFunzc6OYMzURMBEwETAR+PwgMNLkCK1Fo1wu1w/y8/PvRKsPutEwtggtRUiKkOR0ZJzpkEwmDMsM7k/E491uLHRlEUI4WnkIIRFRFKOCIDSqilJjsVgORKPRg7qu1+m63myz2d71eDwFqqracnJyNlVVVV0YiUROpJRqNrv95EQicZLNZrNzxvMY0706YzZN1SjnjHRlsomS1EGSbDZwOBxgsVoNcoXnx5gkHG+XNcsgcNEo1NfXvxGPx7+2cePGj02S9Pm5YcyZmgiYCJgImAgc+wiMGDmaOHGi5bzzzrvM7XI/KFvkczBex3BJJZIgy1KHtQg3QkBJJiESjUA81kGIkHCgq6wrHT8rK+tQW1sbko41brd7aywWq25ubt6zZ8+e2uFckuzsbPfo0aPHEUImSZI0WtX1Ky2S9AVFVY9juk4xKNywTgkCOOx2gyDhjxXdb1arYWXqsiTh+ZHMoRWppaVle21t1S+83txla9asiQxnbOYxJgImAiYCJgImAiYCRxcCI0aOzjnnnC9On37hK/F4zCA8aDXCrSuuBy0v+Le2tjZjfxcpwqwzw5UlikzXtP2qqv5569atfwIA9UhCVVRUZM/NzZ0Wj8f/5fF6c1RVtWCMk5ElBwDe7Gyw2+yQleU2LEc4RmOcuJ9SI1AbSR3+tDQ1Pbj6lVceOJLjNfs2ETARMBEwETARMBH4dBA4bHJ0ue+xLO/4wl/lZek3b3jpccuoHKtBHtAthaQCLS4Y89MeaQcMyDZ+JxJG/BESEYfLtYfp+n90TXty/fr1az6dafc+yymnnHK+2+0u5ZxfoWnaiYlkUkTpANkig8PuAK/XC06nE2w2m2EBMyxJomhkvNXUNkCL5Qy9Vc9+ofbDVbdW7VjZ8FnMwTyniYCJgImAiYCJgInAyCBwWORozLTf2S698oynvDnuuc1Nrda92zdCfM+LcMYXxkNSUQxXFVpW0FrU0tJiBDVjinynJaaZEBLOzs7+4+7duw9s3779My0KO3nyZFkUHeNlK5+lKtr3BErzMbYINyRFbre7myRhjJJFlqGquh6a7efACadMgYY2nR/cvfc/2fyNG9csC+4dmctj9mIiYCJgImAiYCJgIvBpIzBscjR99pOu8aeP/UvB6NwbDtW1QU19OyQi7aAcXAvZsA0KC/KNVHwkGEiM0FqkqCp3Oh0Jq8X68b59+75x4MCBNz/tCWdyvtzc3FHjxo17mFI6NxaLuRRFIWgxcrndkJuTA1lZWRCNJmBnsxfOn+kHT24exBUNDhxq5VV7tq22t2+/8c1Vj9Rnci6zjYmAiYCJgImAiYCJwNGFwLDJ0Y0PvvaQ1W77Rms0aauqawNF0cAmi1DglaB112rQG7eg7DQ0NTcbsUZ4IrfbvV3TtD+5NG3RKxs2tB5dUKSMRjzzzDOvdTgc90ai0cuSiYThBkRihD87aiU44VwfnDT5C+B2dmS1tUWTsO9AI9+/a0+5PfnuHf9Z8dRnag07yvE1h2ciYCJgImAiYCJwVCIwLHI0/74Xf1pQlPPdmto2a2sUU/FVg/zYbTJ4XBYQk7VQteVNaN7/H1BUBeN1mNViedNmsy18+eWXMePsf6WoK5k6daobAH4miuJtkUjEhlexVfNA/ml+GDNhEuTmuEGWRPBmWSGR1IBxgJ176vmebTtWtWzY7Kuqejx2VF55c1AmAiYCJgImAiYCJgJpERgSOZrsq5BPmei9M6/A8/tYIgl7DjQbatQolChLAjisEjjsshGo3HxoB2x76588z5lMWG22YFNDw3e3bdv2P1mfbPr06S7G2F065w/UNmkSKbyCekdPhlGjcyHb4wCnQwarVQKrRQSdAzS3xuHQoUbt4O6df2I73rx/y5awWXLEvAFNBEwETARMBEwE/kcQGBI5mntPcGb2mOOeUTQ9PxpXIRJLdmSjqbqhfJ3ltIJFFgy16qaGZtj70b85O/Tcj2XZ+ujmzZub/0cw6XeYZ519wY1J+2l/bOEFXm/BBMgvyIacHCc4bB3kCFW4nU4LJBMaJJIq7N9fF927ddP3d776o0f/1+dujt9EwETARMBEwETg84JAxuTotIWLvGecMnafIAmuuoYIajkCIdT4LVDSUcRVFsAuiyBSArt374fqPVtgXJ7r5lXPfu9fxwKgk2f4nJ6cU7fsb7Ue5/YUQE6uF7weB9jsmL0mgiSJIAoUREkwptvaGoMdu+og8vFrxVve/nPlsYCBOQcTARMBEwETAROBYx2BjMjRF28rK/Dm5y8BUbggqWigqDpYkAAQAhZLh5YRljXDoGSBcHDZLbD1471waNdm9bgsWvhS+IGmYwHIoqm328eOGb22OmY9XZSzICcvF7KznWCzSkAEAlaLZPw3EiS7XQZN0QwX2+4de7a01X5y/ZaXfvbhsYCDOQcTARMBEwETAROBYxmBDMiRT7j2GzfeZ3U4f9LcHpewRpogCmCzoMijADYrWkwEoKiGLXX8W6QU1r7zETRXb68vUKTj1qx5IHEsgDh+/C3WwiknLa1uJ1dJFg843B5wumxgQQyw9IhTBpfDapAkh0M2MEkmVTh4qInt3bFz0cbKO286FnAw52AiYCJgImAiYCJwLCMwKDmacfvKkwULeSuWUHMIJYawI7rQLFQFNd6RjV84eix4vC4ja8siUahviMC69z4EK29pWL/8h3nHCoAoFJnzhcA/qiOWhdEkBbcnD3LzPUZR3SyHDE0tDZDtkCA7NxcKCnKM7D2dAbRGErBvTzXsW/fCTR+99bdnjhU8zHmYCJgImAiYCJgIHIsIDEiOpk59TMo6r+hlRWeXYLBxLKGCLFHw2Aio9R/A1JMKwO10wFtbG2HcKWeD15tlZK+98942qKvaB1Zof3XTi7+4/NgBzidMnz/5NxHN8fWq5iTJ8uSD3eUGp40Cb90OM6aMBZsowMf7q4F6JsHESRNAFASIxFVobI7B5g+3t1d/svb8/e8+tvXYwcScyeEgMGPGDKvD4bDJsoyGRlSP1yKRSGLVqlXJw+nXPNZEIAMEyNVXX+1yOp0kHA6jJhvL4BizyecHATJz5kx7VlaWRdM0oigKi0aj6po1a1Ce5phfKwOSo8vvXvalhEKeVHSdxOKKkaLPNA0mFFI4jn4AN5UugClTzoK/PBaCNTspTD59MmzfWQubPvwI9GQbWNT6P217629fP5bW0qlf/O7XZWfu7w81tBPZ5gFnVh44JQUmOHbBt79aDCedfBLU1NXBtTc/BHOvvw2yPFmAqXyY3bf3YDNs2fDB3zateOtugPAR03qatWDWZJnKC44E7jrTt+hUX7cyvHJ/pv3PmDFDzCvIu0MQhHs557s1rt1fGazcmOnxXe2mTZtmGztu7DcppbcwxvaqSfWGpUuX1g3UzzXXXFNocVjuppQWDng+Bvs1RXudyewgJKB25cqVR0yfau7cuR4q0WskUbqXUDKKAKFYmBk3YiiGgcY4O8A09vu2trZ/v/TSS0OK2Zs5c6bD6XReRyRyxVAx7m6vQ7Mu6o8uCy5LKYXj8/lsjLBSIHDBsPvvPJBwkgAGocWLF39Wavn0Ot91oyxg+bIoildSgRYAh46Misw2Vdf1UF1N3YNr1qzR+h4ya9Ysu9Vu/b5AhesZsHeSseT9y5cvP5BZ1x2tfD6fTAgpISK5nzN+KBFL3LJixYqqofTRt+3swOwiK7H+WSDC2Z37WpKJ5JeXLFmy7nD6vfbaa71Ot/MRSujZmq4t3rhh48927tw5YkT/6quvtjhcjvtEQQwwxrYk4om7VqxYgdp5I7b5fL48jWvXCSCcNtxOOee7GGPBpUuX9itfM3fu3PGyVX6AADmJc75X1/QfVFZW7h7qOfEDK7cw9wcCFQKc87cjWuT7L4RfqBlqP123pM/nK9C5/lVJlhYIRMjiwI3nU+eziXPgcaaz91VFfTiRSGwb6ofc1b6r8yzMslAk4rhhjhF00N+LtcdWD/BsJAsWLDiNCCQAAAUqU59sbWh9f82aNRmH+PRLji748qJxVovr+frm2GSVIUnkKHgNNkGFLKiBuRe4YdY1M8Hj8cDjf38K3jw4CjzefPhw0zZob20Au8wVWam/Z/O/H3t8uAAcjcedfuU3pkjWvBV1TZHRUZWD3ZEDxxcKcN64GNz1levBarXCoYMH4bsPPAFnXHUrMKCQl+0wiGV7XIMtW/bs3f/J5vlbV/14yOQgUzwCgYAfKAQzbT+cdpzxXQTIV1tbW98a5Oag/oD/cULJl3ucp1lX9SvC4fCGTM997cJrvS7uWgIEZnQdw4HvZITNDy8Kb07Xj9/vvx4oPEoIQYY6lE3RNf0lSujTqqpuWLJkyb6hHJyuLT7U3W73WQAQIAL5GoboZdinynT2FKf8WdBgQzgcjg903Pz588fIFnkxEDgvw/4HaqYyjf3frl27/rhhwwYVG86dO3eCxWZ5iRAyYQT67+6CMfZiPBq/ceXKT6dw88KFC70qUy8ihDxICT3D4KWHsXHgy+KR+E0rVqzoVsVHYmR32MsIJXO61yznn8QhftGK8sxe6JN9k+XJ0uSHKdB7Af5L2pJq8uql4aUvDmfI+PKnEl1KgEzvc3wD09gNFRUVLw2n3/kL54+TubH2uggXcM63xiKxS0biuk6dOlWaeOLEvwKBWwmK63VsCTWpnl1ZWbllOGPue4wv4LtWEIQngMPAH1MZnIxzXsU05g+Hw2/1bT7HN+cLFtGCz5gxPfdxzu9qa2l7MlPCMXv2bJfdYX8WCMzu0c/aRCxxzbJly1oyGKbRxCC1Tuf5jLA7BCpcB2CEzA6+cahjwL5NGFkbCoWQ2HV85fWzFfuLrxME4RkCxDN454O0ILBfV3RfOBx+r0dLMs8/73QLtSDvcBFC9qDoNAdewDm3Ek6+FQwGX8/E8tXvA+Gir4TvSWjk1+2RpAVdahhnZATQMA3OOz0XkrtfhjtvLwFZtsAD/+9x4HkXwJ79tRBpawFgKmS75W2ylJy3YeVvtx02CEdRB+7JV2afMObMynZVmBGJxgxIJp54AhQKe+FLvkshPz8PHn18EWyvLYSTzj0fPF63IYwpi9QIXN+5px4+/mD939ct/vbtR2panwY56hx7IwP2cEVZxW/6m4vP55sqSAIu3l43Gwf+RqgsdEmmGJSUliwgQJ4mhDi7juGcc0LIT4JlwZ+l6UcoKS3Z2/fhk+n5OtvpnPNNDNgr9Vr9T9eE10SGeLzRHF+SNoftV5RSHwDkD6cPAGhmnC1raWy5Z/Xq1R0VkdNs/oD/BULJ1cM8R8phHPh2NaFe2UUQS0pLnqeEXjNS/ffoJ845/06oPPSXI9B3ry59Pt9xVKJ/JkCuHAJJHXRYOtPnhIPhFV0Ni4uLrxNlcWXfAxljj1YEK+4etEMAmH/D/FEyk/EjYlTP9oyzpVzjN4XD4SGvSf9C/z8IkFvSnZ/pbGV7W7sv05dzzz5KAiX3Ukr/0Jdocp3fEwqF/pzJfAdqM3v27Il2p30T1gLv2Y4DfzpUFvrS4faPxwdKA++M0IeFMRzO+ZpQeejSvmPzl/pfJMRYf703Dg2qrpZWVlS+ksl8fAHfPIEKS1K60fkdoVDosYz68PkmUon+noBhabZkckwv/Duew1uBwe+DweBT/REkJLcnTjpxH5Dea3mo5+vRnjPGHqmrqft2l9V23rx5+bJNXkWAlMcisWUrVqzYie19Pl82EUipQIUHmM6+GgqFUjDrO45+ydH02yp3RmPKhCTjIBAKlALYZAkURYVYpB3y3THY+p8gKNFWmHz5vXBo/25IJpIAhIHdJoHbypdLDW/4ur44DwOAo+7Q46fM+4Uz/6T7a5vaCagKUNkJ0y66GNat+jNE6g/BqVd8BZzZ47CWHHiz3QaxzHJZwOWwGPXX3n1vGyR2LZ2y9pXgEbEefYrkyLg2jLNbKsor/pnuQgUCgWKgEE59BvCWUFnIm+nF9Zf6vwoAfyaEiL2OYfBUMBjsaZUyds+ZM+c8m8P2Tqb9D9aOA9+sJbW5QzV7+3y+LEESMMasaLBzZLj/k2BZ8OT+vnwCpYEEkKE/4Po7N+e8SQNtemV5pfGRE1gYQHfq2AzHOpRmjHP+q1B56P6hHDTUtp3XA10O1qEeO1h7xtn3K8orftXVLnB94C7gkEIKOPB3QmWhaYP1h/sNawzIu3pajfDvHPh/1ITqW7JkSXUm/XS1meube6ZNsr3JgXd/ZPQ5ngGD8cFgcEiuP+zDX+r/EyHknr7jYcB+X1FW8a2hjDNd2/m++QtlSV6Uso/Dy9FIdO5IuMIDCwNINh2HO9Yex1cFy4Kj+/bnX+hvHsB6Ul1TVXNCJi4gv9//AyKQn6c8Xwl/JLQohNbGATfDUkaF5wZrN4T9Xw+WBf+Urv2c4jkX2GTbf4bQ16BNGWeL21vab+gi8yX+kueBwCFVU5+3yBb0nhiWLMbY33d9sus7EyZM8FOR3qarhsVpwOLwacnRtJvKvqqLlr8lVR3Frg3Va7RiEiwcRtAwpAFTIuBwZ4FANKjaux1am2rwJQmyRYaCbKeS5bB/4bXQj/CmPia3Uy68fV2EiVOTCYUQTkCweeD4SaeD2+0CjM9iRAK32wZejx1cLhu47JIhf4DG4P1VrbD232uWnOr4v5JweOTrzH3a5Aj95e1a+7R0fu7PihzNmzdvmsVmeXskFx/nfH0ynrxr2bJlPc24/Z5i9uzZRTaHrRwA0H1zWG6bXidhcHkwGHw13YlHkhyhZY4DfyHaFr3x+eefNxTufQHfXwQq3HG4bqg0Y29jnH2loryiYiSvWc++fD7f8YIkoBgrujdHetM1Rbt48eLF3Wuu9PrSOznnKer4nxU58vl8AhHJQ5TQb/clWz3B4MCXh8pC8wZzkaS88I8BcuRf6I8SIPYRWhxM5/ofwuVhxLvXNgg5QotTZZvW9rVV4VUDvsAPhxz5Ar5igQpI3gtGaL7YzZaGuobpr7zySkph+Xm+eRdaJMtIxhYqnPOfMI39OhwO6/Pnzx8lW+VPNEW7jojEIVDhaV3X8WMlQin9Ade5v6Wl5QNvrvd10OHWUCj00UDzTn1gT71duvjsa6taIolcBhwsFgkkTN2XRZAFClSghnZPpKUNBAGgraUeos1VkIw2ABdlcFkoL8r3XPTmkl+OKEPsMQmSl5fnmHLRRa7W2tqLdEU5i1JakEgkVVmWmu12+5YpU6asXb58ef3u3buPWAbGF84p/mJczK6MKnoW6BpQyQnOnHHgzSkEpysLrDYZ3C5rhyikJBhlRewWrL8mQDSmwPoP9jbu2Pjm1Qfe/u1hBUCmfUGmjzlCBt0RPDa8jXDOaT8v+TgHfkeoLJSihH60kaNOV5wRP9Nnw/mJg5EYDLQEBqWhUGjA64ZB6IVFhS9yzi/rr08cC6U0whjbxzmPECA2QglamNAfjxay9ISKwZxgMNjtvuk5jwHIUZwQMpQkAM50tpnp7IZwOIx+e2ND8zSV6C8JkJs552njptLN1+BZ6UDHTwtC4oyz+2LtsadG4uu/v+XtD/j/QihBd/ZQAq4zuVsUxtiDdTV1v+oZlH0UkqPRgihg3N65g0xK11X9onA4vDaTyXe1ORYsR/2QIwYEEgRIxs9OzrnGdb6oQWn48atLX00Jyh6MHGGcDGPsZxXBCgwZ6DczbLjkaObMmcdn52bjO7qXu7bP9cbnRQtnfD8nnKGli1Kax7lhdewvJml3Ipb44rJlqYkc/ZGjzufgkBJgEF+d60+DBj8Nh8NGwkqxv3imJErhpnjTyW7ZPUWgwiLGWRifMEBhqpbUSiil+4hIFjGVlS9evHhA11rKw/eLX1t+c11L/Ol4UgWX22ZYO7B2GEGiJIvIaI10/VgkDi2N9dBUvw8SbVVAURnb7U5mydpf1q/+y2GbUHuSoXPPPTfb5XKdIMsyvmjutFgsYymlRFVV0HS9+w2C/8Z/UCxrQgmPx+ItLS0tf3S5XK9EIpE9GzduRHP6iKUgTjh34U0aiI8mksyJa4Xa8yE7fxzkFowGj8dllBVBYUx0q8kWLDEiQLa7w5q/Z38j2/Te+7/auPw/PxzpzLUeliOc6z4O/MNEMvH35ZXLMYBz2PP3+X3fopR+ixDjBd69djoJx4PBsuCDfR+mRxs5QpNrfU39Ga++mvrAmjVr1vl2px0z285mjE1IceF1To4DfzXWHgv0F2RqBI5OmvgTQsgP0rxc8AGrAoctqqL+urKyEi1LvTYMjnS4HP9HCJndGfjc9TJHItGkJJRz+3Pv9UeOdKZfFw6Gnx/Ky244bWcvmH2W3WJ/P82xVZG2yLnPPffcoeH0e7jHdFqNMP4g3UMd74m9BMhuTde2ccIzDmQFBnFN0ULLli1LsZIfdeSow1IQ6olBF2ntS2g58Gdqq2pvTZeB1y/5PEYtRxh3p4E2q7Ks8pPDXYfdRHJgt1pXs0in+6ffwPvhkCN8vriyXGg1SXH1d66HdkLIejWp3lVZ2eFO77nNWTDnPJvF9hMAmMI5z+9aOxz9TAyWhoKhtJnSA1iOWLAseNgfLPNL5k+XRRkTO86TbfLxAhWCTGerCCUSAXK8StT5sebYIZfHVakm1N8tXbr0tYGuZy9yNP3WJ11As56pa4rPsTssIMsiOO0y2KyyUXG+Q/FZAU1lUFN1CJrrD0Ks9SAQroFVIiw3x/M7prX9fuPLTx1WmmnngMmUKVMm5Obm3m5zOM4Gxi7kABJnzBBdxB9FVUDTdJAkySBtqqqAKErAdN0oaULRtNXhb9R1Tf0gmVTeisViZR9++CF+9Wf8FdAfgFOnTs1KEO+t7aToIYVRC9MJsboLweUdDdl5BZCdkwWUUnA5LQZBstkkcDmtYJMFaIskYN07H26u3bflsh1rftswUjcd9tNJjhYBhwpd0x8Mh8PbR6r/dIHRnRj/nev87nA4rPQ819FIjpKx5JSBJAAwxVaySNcLgoDkplfwZ+fcVMbYvRXBir+lw7U4UHyRSMXF/QRf47F/5Tr/cTgcTjE99+wPM89EWfwupfQGALBzzt/Xmf7g4tDi1f1dz/7IkaZrsxaHFo9kbEHaIcydO/dcq936bt+dhJDqSFvk/JUrM5eAGKk1i2QgsDCAGUMpcT6c8yQQeEpLar8Zav0Wu20AACAASURBVDzZYOM7ysgR8S/0v0uAnNNn3CpmVRFCeqdVc9itgjqvsrwSA6Az2o5Vy9FnSI7wvYbSJ8X9SZ8MgxwRf6kfP7xS4pSMi8yhXuf6/aDD0+iqGujCl5SUTKci/TEh5GK05GDCCOX0R8FgMEX+A/s50uTIyNxz2rczxn7COKsWBfEvXOfXoPvMv9D/ic70W5PR5McOp+NFVVFLBrvfe5Gjy2+vOK01pr/QHNPG2OwdpTCyPXawWyVQMc5I59DS1AZ1dVUQbamBeKQWJKJyp0WIMUU/b4zj+O1r1jyQovWR0Z3Vp9HMmTMfcLlc9wqC4Ekmk4aVCAkRhm5ougaigGVLJOMoJEGo3I2Ge1VTMUUAVE0DRVGMNkiWdLQwUYrkNl5TU/Ps1q1bvwEAA6ZFZzhuOvqM+Zd4vfn/amyPj9FBBsnqAYsjD3LyR0NOXrahlK2oGhTku42g7Gy3BXSdw/oPd7PW7auufOv5v2aUmZDheAxyxIDdyHU+vy9ZybSPfl++gcB4TvgyQgimP3dvnPMnmMbuOhbIUeekaElJyRVEICsIISnuIwxUDpWHMPOs1wME4zqoSH8LAPemcy8xxp7d9cmuWzNNVED3nG20ze5UnHivKoOl8pvkKHXlFgeKvygQ4eW07j7gi2qram8ZioUk03voaCJHJSUlc4lAlqRYiBhfzYFvoJTe18eNyxhj36wIVqQNrk2HgUmOMl0ZABm41Xo+WzfWVtdetmbNmhSL5lDJUSAQGAsE0LXaLbfQ8zGuM70kHAyjuykjDwNqLOXl5VlkWebbHNviGx7vkPxItx1pcoTn9AV8twtUuCUaj34PNbyS8eSiVatW1V83+7qvEE7etrvs/+CMf7Bl85a7t2zZ0utDvu+Ye5Gjc2+sWNgSST7LKBC30wqeLDt4XFYjiDgeU6Chvgma6g5CPFIHoLVzG9WqZQqrPRbbA2+/9uhha8GgO8Lr9U7HF21OTu4ETVMhFo8bZActQaLYkaiEv/EHiZIoSaBrGgjGv7EWLgUlmTT2ITmKxWKAxCqpJA2tIQn7IJhkpuxNJBI/fP/999HMPCKE7oQL7ii3iOz8mEaPS+oClez54M0dDR5vDmRl2cFmkw0rUn6OEySRwt5DzbDu9dXBj1/+WWnmt9XgLTF9figaQoP3+N8WPp/vC4IorAACPXVuMNPoB6Hy0MN9+/pftBx1zQHFFL053t8SQjBTLmXjOr8zFAr9tecO45hs7zpCySl9D+CcfxAqDx2JYODuU5nkKPU6lQRKfkcp/WaaS7itpqpmWrqXzlDuif7aHi3kCKUkHC4HBvCf32esippUL6aUOgRRCAGB3J77GWcfVJRXTM30RWmSo8xXzRDJEb6ffs80dn9fa85QyZGhM0SFxYSQXin7ne60h0LloR9mPouhtfxUyBEKplKCWZPnA4WHucarGGOaIAiFlNK7GWFMS2q3D2Y1wpn1Ikfn3xxa1dCavAoLqTrsVsjLdYLdIkI8rkBtdQM01h2ARHsV2ASFi5BcJbDog1vX9hJgGhpavVvTSy+99AGv1/tVnbE8lCtHiw+6pTAIHH9Lomy4p9CFhhYhu90OkUgUJKmDKOHfsB3uTyqK8TckVvF43CBITc1NHSqfxt8B3XCRSCTy+hVXXFH6m9/8pl/tmCFMikycdtOZFLSfUlvO1a0RVdBFD3hyxkJeQQG4s5wGMcr22sFll42SIm+/9X7swlFbRj3yyCNtQzjPZ9WUFJcU/0oQhG8SQnr6iNu4zgOhUGjVsUSOcC6zZs062el2bsHY6b5zI5y8Ul5e3kuFuvMBsCYl9ZpzhQP/ckV5xbNH8uJ91jFHR5tbzefzOTsz1Gb2wZ2rmhqorKg8Ytlx/ZIjxt8JBT+9VP4FJQuulEQJ5+nuiQHn/KVQeegqQ4fLZVtNgfYShcQXJuNsQTgYXprJmjXJUSYodbTpjxxx4C3pUvw55206029bHFrcSxZlqOSovw8FxthONalOH6ziQOYzTG35aZAjPKshaOlxngMM/kAo8QIHxoEngcPvlYQSynSO3eRo6tTbJTr5sra6prgV443yc13GixxdWXW1rVBXvR/aareBQ9I0r9v19XUv/n7ExNpOP/10R0FBwdK8vLwrUFgxGo2BaIgmYkCzZIwBLUVIfDpiiQgIMoWqQ1Wwa+M+aOR1hg3QRbwwbnwhjJkwFiin4Ha6QZYskEgmDHKkaZpBmtra2qClpdUQsKSUQDIR39DW1nb99u3bRyw2Z+ql1y+M8Nwn2tsjVt1SQLx54yC3sBByPHbIzXXCmAK3Ma8339sDVeueD+xY9xhasI7Yhu6Z7DHZeclocqbAhSFr7giC4LZYLDenyW7AdO+NobIQfmGmbP/LlqOuyfhL/f8hhKQrlbEzHo1f1rMcREmg5P8opb9IAQIDsIk6b5CgTjpr1qx+9XcarA18bXjtgK7gfi1HmhbkjA+qicM444STJU3upg1rns5car9rvkcbOZo/f/44ySKhG/jMPsSgRhXUKUueHZpO0FBu0H7JEecNjLGtHPig8g6UUIlSitllfUVUM9I5MtL3BfLrNJYznXE2r6K8whCpLPYX+zBYO01g9v7aqtoJmbgdj1VyBAB1qqpWIEEZ7PozzuoEEFZWVlaiJ6XfmJ3+yJGu6z8VBAG1otJqwEXbo6euXLmyWw18yOSotGQLJfQLfT8UOPB/1lbVfm0gbSVcS4lEol+RyKqqKnWgcIGBstVUVcUYqEGDsnXQ2+JqvGz18tWY2JGR62+wa9bf/u6b86JbFgWaYry8PaaAx+OAooIscDssRqxMzaE6qD24A/R4Lct388fXv/QYlj8YkW3q1KlTRo0e/ROrxTpbUTTDyoNCkpKAWV7oSkMLkQ1ikQTErY0g5EZBc0XhuHNdINl5alg1GoU0CtUfRSG6m0KuYwy0fAyQnesFm9VqkCT8icXiEInGIZ5IgqYmgTH9YDTS/u2tW7ciMz/sYG0EZ9xU/23unKJH65uSsugaAzkFY6GgIAfy81wwutBtmO127GmAj9554187Xn0QiccR2bB0hSvL9Q1KKaaFdgRqjczGgcMmXdNvDIfTl/A4JsiR338nEUiKXg0AHOQ6vy4UCn3YTaQW+ssJGPV8em2Y4RaPxOf1LC/Rs8GcwJyxFrDczoFf1e/NykkMKDyvaMqry8LL0pZeGSGdI0zjX1IRqige6jI52siR3++fBAJgqYzeLwQOLwtUKF60aNGgL7yhYtDVvj9yNNz+eh6XqQhkaWlpAQf+JhA4sc/xWxVdmbc0tHRHj7W7pS9OGLDOgd+Uif7UMUyOhnrJONPYDyoqKn7Z34H9kSONaZcLXDifCASf1SnkmXP+pppUb+xSrB8qOfKX+jETrZcAKAZTA8D3Q+Wh3/UzXur3+y/nhF/LOZ/WWWMtpSkhZAsQeEdJKIvT1ZQbQZ2jqM70u8PB8NNDvTBDad8N/iW3VSzZXxeZh4TE63XCqHw3WGUR6upaoaWxFuoObsECq5vGWaqufvnlwyt62DXAGZdddovXk/VzXeejE0kdEomEke4uiQKSFcjPz4d4LAF1kUMw5hoVxGwV7NkdQood/KWDw3T/f04692GDjqmpcQ6xGoBNT7fD6ROngt1hN6xQiUQSYvEERKIJaGpqAqYlQdPUtmRSue+jjzZhFtJhE6Sioql2S9HJm61ZBSc0RkXw5J0AuQX5cNyYbIMguR0y7D/UChvXb95Adi29ZtOm1QMWUR3Khe3Zdq5/7gSLYHmNADluuH2kPY7Dh8DhS8Fg/0rfxwI5mj1v9hV2mz1dhli1DvrccNl/Xcv+Uv9WQlLjjTBzMFge9A/wsHwNOMwYTGfJWO+cvx7n8RtWBFPvwxEiR3gallSTVy0NL315KGvmaCNHCwILzhJAWEYp7bX2UVk3HonffCR1lY4GclQSKEEXOMbN9XrRdiZQ3NEzhqXYX3ynKIgoCthLpgMAQs2NzbcNVLYG14hJjv57p3DOa5jGZvb30div5UjVv5hIJN6xOWy/pZSi2GrfTeWMPxEKhu40MB+iQnZgYQCtLX3XAurU3d6fyx8LZVtt1h1AIC+DZ4HCgP2Kq/yBvvFRI0iOcBjNwbJgdgbjGXYTA6TxM/5hLRjn2HqwtuV4tNIUFGRBntdhIBiLJmDvro+hvXEXHOehT61d9WhKqYZhnJ1ccsklNziczj+KkuxFghKPJwwyJqLLTKBgtVjB4hbgk/g6OO9LhVi33MhG0zUrJGNO0BQbNFbNgKaq40BJSIAWaklWwZ1fD/nHvQmyrRpkqwKSHOmIMSIEDqxVILouC04YdSLY7DZob28HRdWhtr4ZopEIaGoCmK4yWZa+o6rqUxs2bBgw1TqTeU+5YOZlLOusV+pbNSI6x0BeYREUjcqG3GwHjMpzgqozeG3NR/vqd62fv++dP6TTh8nkNAO28fv9pwCFtcMowDpgv4yxu+PR+D8GesEcC+Ro3rx5l1hsFowj6rVxzmuZxub1FMvzl/p3pivKyoEHQ2WhtIH3U6dOHXXiSSeimXhQN0snOdIIJ1cEg8GUMY0gOeIKU0qXBJcMyd17tJGjub65Uy2iZSkhpFfJEw48FGuP3XoskyOMt6Ii3UcI6fsS0RVduXBJaEmv8joLFi44QeLSq0BgfJ+lXp3UkzOXhpYOqChskqNeqDUyjc2pqKhIK4Y8EDkKh8OvGUH0TscbHPiUdB9MST1569LQ0n8Mgxyl++hHS8wt4WAY5UdStmJ/8TdEQfx9pi8iFMplGjuzb92/ESZHak1VTdGaNWtGVAan5xyNh/GFNz89tT0pvVjfHM3NynLAmKJs8LqtQDgHJanApvffBRlauXLgnct3bX97QOGkwQC8/fbbpQMH9v1QkqzfAELcra1R0DkKkHIjg0ugBBwOB7TqdVB4uQLeSehq58AZQPXuS6C98ThoqRsPlkQN2NUDRkFXJD74P1VTjMy1JM2GhGMiuPLrwOY6AEUnvguytRUwprZlrwKHXhZhUs6ZIMuyEffT2NQKdfVN0N4eAUo0ICiESuiSUQX5D65YsSJjnY90cz/55JNzHBPmvtfYpp2QFHIhv3A0FBTmwOhRHsj12g3L1bbtB+LVO7fdsO2VHw1aDG8wfNPtx2J8FqsFq2VfmOkLOJPzcOAxzvhfKoIV3+2v/ZEmR5zxJ0PB0G19z99v+RAChwbTOerbV3Fx8XxRFrHsRB92BFUqV+dUBivXd+3wL/RvJNA7vqVz35JgWRDdVCkPp+nTp7vGjhuL8UAZ13RSNbW4sqIyZUwjRY7wAdfW0jYN02AzWQtdbY42cjTPP+8UmcpIjk7qOQ8skcFUQ/17yIVbM8Xjs7Yc+fy+7wqC0F3rrWvcjLPnK8orsPJ6rw3d726v+1HgvareG210Xf9hOBROjaXr0YNJjv4LBhacjbRF5neV3emL9WDkCNsXB4pnCESoIISkWGw4cEXX9VkCCOcMpbZaYGEAXWi9YnsM1ynn91QEK/6ebm0XFxcHRFksy/TdwTlvbaNtx61atKqXy3oEyREWnA1XBCv6tcRneo8O1M4gRxhv1NimPNkWZ/acHCeMLvJClkMGXWOQiCZg8wdrQdIa+dmTT80p++udRo2l4WyuoqLcsyZNesIiy7OsVivFGKNoLAGaqoLViircDIqKRsO6Devhkp+7QbQj72EQaRkLO9cvADXuBEfLBigSDgKyJXSFiYJghDUKtEOJGkUhE4pqiFW2k1xoK7wWJIsCE6ZUQlYeitgS0BQGH/0zCRMcZ4LX6zVS/Jtb2qCqug5i0XbjnJipIQpCna5rZ7z77ru1w5lv1zEnX3z7JiblnNam2iE7bwx4vG6YeEIh5GTbwCIIsHHzft5Qve+uDeG7e6WFH845+x7bqVz8EiEkZ7j9YvHlNCZZrFz/tf5uLBSNpISmfJFw4O2hslCv7JmBxlUSKLmDEPJIX9VqxtkTFeUVX+l77EiSI3+p/wf9iKbt5zq/KhQKfdx1/oU3LPw1Y+w7fcfDOX+XaWxuOBxGlfaUrSRQ8iNBEB5IlxWXrr2maCWLF/fOXMF2/ZEjQgjqjwzuKka5MJ1vS2iJW5aFl30w1LVytJGjuYG54y3UgjFHvQKyAeDfiVhi7rJlyzJXwx4iGAMEZGPZmMGvRYcLFX/QeNDbFTJI4VmjOrlVfp4QkqJnozN9DXAwSi703QghozoDwHu/QIHHOu/X/oOMj1GFbLwMlNKM5F7wM15X9dXxWBwV9PstiZEJOcIgfH+p/1ZCSFrSgs8UANiAVSNSnjf9FJ71l/pb0ngQ0NX2o2BZ8KF0awLlSTw5nqWU0MszIUhDJUf4rhWooGViN+ec67quh7jOvz6YiO4Qb9fUewH/Mv1Loe8crGt9mIEo5Oe5YUyRF0QCRuxPIhaDrZvWg1tONq1f+YthvVgnT57szCssnMFU7QlVYwUOhw0EQTQCojEzzWoVQRYFsNnsoFra4IQbVZCdBBij0HjwVNi/+SqwJuogP7IWCEsakzBS/Ck1rD+EoitO7NRDQksTPuE70vmVZBRq6CkQdZwOhadsgILj14JkiUKsWYeDK2UYYzkZnC6XMY5YPAn79x8CXUsCpQCiJBuaSXabBQXSnhyuCe+c637wVFSTvtSSsEBWNipne6FolAfychyQ5bDAnv0N8NGGdU999Px9I+GyPNw10d/xpKSk5FtEJHcQIBN7NeJQ3drSeu6qVasO9j3YF/DNFqiwPM1DWKk+VJ2VSeVpPLYkUPIdQsiv0piYHw2WBe8+UuRomm+abZw0DoNWx6Q8gIB/EI/EL+4ZZO3z+74uCMIfUkDkcEDXdHTBpQ2kxvbF/uI5giDMMmoB/Xc7I51pfajk6NMqH3K0kaOrr77aneXNwlT0y3peE7R6MpWd319MyEjcRAOQo7dD5aFeafP9nW/+wvnjZJDxq64vWRkwW83v918NFMpH0pXOGHugIliRUiKoa+zHquXIUMhOarMqK498+RBd1b+IbrWe68Ef8D9BKPlSutI3GNtECCnMmBwt9L9FgKSsPcbY84lYorS/hBGsqUgEcg8hpDuwnwO3EiAX97VsDZUcYXzjSJQPGYl7tmcfZMYDr4vK3urf7Ktpv1eULQSz1EblZxk1wZimgiQJ8MH6DWBhDfr7zz/cocI4hG3atGk2t9sd1Bm/vK6u0Y5xQ6OK8iEaiUM8njRS9kUBIDcvF1QeA+eMBsg9GcuBCHBo+wyo/mQa5LS9DS51D9YBAREbd25IjqxWa7c4JH5c4Y8sS4blCL+T0ZrU1NICScELNfbp4B5/AMafthwEUYf2ah0+fhzg4gsuMdxrSNYOHqqG1tZWjD0CSZLB5fZAS0uTwpj6bo4371svvLCi24WSKQzT5v3wVU3Ku6yqIQluTy54PFlQVOSBgjw3KIoKLa0J2Lt92yvrw3f20szJtP9Ps50v4JsnUAELzPbMeEgAg7uDweCTfccyf/78i2Wr/O90Y0yoifOWhQevcI8yBAWFBY92Fg3t1RVj7OcVwYofHSlyVFJSUkJF2l/czc+CZcEf9zz3ggULTpQs0tbOwrE9dzFd1x8Mh8I/Hcr1CiwM/JBz/tO+pHCo5OjzXD4kUBp4HAikWBeZzh6pCFXcO5TrMZS2n6UIZGBhAAOr7xrKeAdtS+DjuB6/cnlw+YF0bY9pcvQp1VZLR446rYDoGk4nJ5L2svF+LEclgZJfUEr/L4VMcd6qEvWMJWVLMhZzNsI17JalwKHXuI4ZcnT6jf9y2Lnwz711bQvcbhfkZDth7CiPQY4kAbWGKOzasRd27fgAcmzi3xL7d3x9y5be9bPSXZ2zLrooL9tq/YrDbv9Fc0s7NDU1gqbqkJ3tAavNCskEur4SIAjEsFDl5eVBY9Z2OC3g6ijwcvBM2LNxFhQ1vQD33XODYd3BUCC0RWOpEEPLEUiH6GM3Wer44EYC1vXtzRmHXbt3w4svrYbWSBx2iBdD7im74LhTVhltWg/qEFs2Do4/abwhKNnU0ga1dQ2QTEQ7rEeiHSZNHA/7DhyEpsY6VlBYtCgB7Ht5Dkf9YLVnAHzCjKuEscx79h50qTW1xcCZVQA2mwXGIDnKd0NOlh0OVrXARxs37tu45Ot9AyEHfV6la1BSWlKSiCZW9fcVMKxOOw9auHDhOB30ZX3dFISQn5YvKsdihClb6fWl6HpLEVHEl36oPJT2mJ6dYHCi3WF/m9CUkiWoyTM3XYX6kXCrYW0z2SqjeF5KTS5CCFMSygWVlZW96ogZY3Xa3yKEpFPCTjQJTbmrn1mdseCoSY4OZ7V2HNuf9RL3JWKJs5ctSy+LcLhn/qzIkc/nkwVJwGSSfjWzhjm3BAB8LVgWTJtCbZKjzFHN0K3W3aGv1HehQAQsHJ1RKEJ/5CgQCFwAFFAtPWVtMM7+vWvHrisyLW10zJOj865/1p3Q9HB9c3ym3eEw3D2FeS6DYWAdMLTWIIn4eOtOaG+qVi2CGuai4+2ad58qP3gQIg884IMpU869cMKE4090OrOs9U318OuHH4LW1rbrdcbPwSBnRU1CMpGAhMIhP9djuMAwjZ4zDaxWC3g8bmhSquCsb1iAChwiLXnwyds3ga1uHVjatkJZWRl4PJ7MV14/Ld984w1YtHwNbIhMhvFTXof8ce8ZLrjdyygUJk824o+am1uhtr4JGhrqgTMVqGCBU79wMlgsEhyqroGW5maw22xqdm7On2+95dZ96I5jjCvxeOLgI4/89pW1a9fGp11z92mMOGUi2Rc6PQV3E0uWvL+qERiIIFtt4HTYITfHBQUFLqM8S0NjBD5Y/0Fk07J7kRke9tZZePZ3OteLw+XhtYfdYY8OsHwIlehzWOW4V78c/llTXXNHOjeZP+DfQCiZkjKOjsr08wYzV5cESm6llKZYpQyTcgc5Sil0erjkCKu4E5H8ihKaVuuHcbaiorxiThpsMU7gJ4QQLFqbImrGgW/VuFaaaUHPQCDwQ05My9HhrOFO1xpWFx+VZg1+qBLVN5IV17vO8VmRo5LSkqcooeiGGfGNc76yraXNt2rVqo74hh6bSY4yh3uo5Ah77nwOoszMoFp1/ZGjWbNm5TqcDiwV08vN3GPkjybjyZ+k0ynqO7tjnhxdfntFVnVjdFljW3yGO6sj3ig/22lkj0XjCowdlQW6poNAKXyy8xA01Ndxzhi3SGxHfUubsuRX85RkIjGeUOLRdCa2tbbA/93/PdCYALJEwW63Gi6rhoYmUFQGXo8bGCegqkkjO81qkY24oYI57ZBzsgC6boVNr38FoLYGHHUvg0gplJeXjwg5MhSp33wTHln0KtR4ToITzy4Hu7se6rYlIfZGIZx20lmGcnZVdT00NDZDLNoKkigZQeKjR+cbBWwTCQV27zsIY4oK4bLLvghfmHwaWCRBxzoke/bu31/x2sGY4BhTJEhWQbZailrak1BT2wgJRQMqSCBaLAYmudlOGFXoAaddhr0HGuHAnt3sd3/+atal+eSws2eQHHHCywkltbqmPx4OhQe1zmR6WwcCgYeAwvfSvPgfCpYFsS5PSqBpcUnx90RR/H9pzoEWJYy/uLi/8/sW+r5OgT5EgNj7tuHA32lvaZ/3wgsvpAQ5HwY5or6A7zaBChhU3Us4r+v8nRom1/UXP+T3+8+gAn2OA0+NUzKi2snuSCKy4Lmlz3WLR6abP8rgO1wOLHw7PcWtpmslfUsJYB9mbbX0K2lByYKvSKL0eJq9GIy6T0koX16yZMnrmd4HmbT7LMjRggULJksWCSVBUoolZzLmDNokYpHYmStWrEipJmCSowzQ62wyHHJkECR/yW+oQL892Jn6I0doDQgEArcChSf66UNhnL3ONY7xkQOq8ZeUlEwnAkF3X69sumPGrXZeaVlBXE28XduqnOD1uGB0kQfysx2GOrVBXmQRbFb8kSEWV6CqugUOHKg2XFBZcAiKL58Eb723GYoKc+CKS86DA3u2wauvvgLVNdXgcrmAMwZtbe1Q34ip9AwsFlTd5uCwiYZLzevxgGMMh5yrmsGaJUDd3vNh/0eXgn3nv4DFG41jVq58bkTIES4GXdfhwQd+Ai/vK4CCsw/C6EmvA9MJfPw0g7HWk43ztEeisGffIWhuagKuq5CTVwgnnzjeqPGGwd9MZ4br7cQTJ8GFF18Gb7yzCXbvr4EJxxXCgQYVDiljwe32QFNTBKKRdtAAs+g0ECkByeY0XJZZLiuMGZMDbpfVkEtYu3YzFLQuOm316jUDaokMdlMYL8hAwA8Ugj3a6jrTNzGV/V0Uxbcz6aNvG41rE0VB/A0hJJ3rDzNY7guWBX+Tru/ZgdlFNmLDrIqUwMHO9klVU78tyuJbEkigQkdhZ13VHxQFcXZ/GRKc81/0VyixX3IEUKtoygKJSL1IqK7r44lI7hGogF9UA+kNYdmFH1WU969+i2P3+X33CYKAqc8p7sRuksX4m0xn3xdFMaqAootMJCB1WJu4yr9FBXpTP9cK3YmXlpeXp8Ry9UeOUJOKiOStoVx7qlMeiUR2DkUL6GgLyO45X3/Av5ZQ0rf4ancTzKBkGntT07WdA5V+6NknISQqUvG1ZDK5s2cZGWzzGZAjGggEfg4U7k+5zhzeDpYHMwoCx2NnzJjhLBxVGAQC16ZZM08Gy4Ip8hn9kSPO+DPA4bcZrz0JFUjZ3r7ZSPN98xfKkryobz8EyBuaqn0r04wytLuoMbWlS2W61xpZ6I/2/RDjnO/lwO8lAtmf8RywoQoRxox5pGT4DZcc+Xy+0YIkYPba1QONZQByZBzmL/VvIaSPanyfDnVd/zWV6CKWZIyJ+H8dzyc1pmaLsvgopTSluLbRBYeGWDR2Qt+wjoFqq3HKUz0Lg4CtMS1GVbp78PCWIV217sbkotsrR7U2ta6va00WdZCjbKP+F9YcQ7eaqulgk0XI9tiMQB5M+YO7+AAAIABJREFUv2+PKtBQWwO1m1+E0JMPgNvtNAKhCaHwz38+DcuWrzBcR5quQzKZhIaGBmhoagdNSYDV5gBKRZAlzDAjMGbsaBBOrIOiy5hhNdr1vg8iH9WCtf4NwNqmSNIWL15skJaDBw7AqhdfNCxRaG3CfR1bh3BkR9FZ9ATqBgnDMiFIhhYsWGAUqe3awuEwPLviP9CQdxacOfMRwwiy/+0YePecZZwnqaqw70A11NXUQSzWBl5vLkydchrE4zGDHOE829vaDTfcPffcDTabraM4LhHgd088B29tB6DWXFAUBZKJpJE5h/sB5yMKmP0GbpcNikZlgdtphfZIAj788BPIann9ojUv/mtIL7B0lz0NORre6sj0KA5tTGclFRUVL6U7ZOrtU6WJ7RN/SQj5xmD1c7oylhGzQbbdMRa7KJ1KNB43ADkarN8B93PGH08mkt/PJAW8JFDyJKX01sFOiPFLjLMEcLyNCMYCDCYG2aCr+lXpLFcjpXNk3FWEqJzzX0uC9NAzzzyTUZzU0UyOiv3FV4tU/GeGSr+DXbZe+znjW4ADFl/u/rj5tMnRdb7rRjtERyUh5Lw+g1eZxq6pqKh4ZSiT8i/030SA/DPNMTrX+Zk959r5wsVq6FgX7PA3Dk/pmn5fOBzu1tnqjxwN52Sc8w810K6vLK/srlNmzCENORpO/53HHODAvxcqC/X8UDV2DZccGc82/7wzLILljYHijwYjR9cuuPYEl8WF8ZRpa2L2nDPnXDGonhHuS2yD4YEaTzaL7eqnn34aY9S6txHUOerqs1pRlTuWhJdgfcBBXxiDjbvvfjLjtsoxjS0tW+tbEq6cHC+MHZMN2W6bQXbaInEYVZAFAiGGFlBOtr2ztAeHSHsEIgfegsce/pahLaTrmmEdeeyxx+Cl1ashNyfHIC/Nzc1QX98ItQ1NQLgOVLCCxSKDRSKGtlFhUT5oZ+2AcedkQTzihK3/vhP4+v8HnBFDwwjH8fzzz8PfH38M/v3mW0Z2GjIgt9sNqqoZJM6wckmY4ca7M9eQFHW9aC+55BIoLf2vOPHbb78Nf3j073BAPh9OuPRt8ORvA10FWPcAg/OnnWcQmubWCOzZewDaWuvB6XTD1KlngUhQaFI1rgKWOhEFEb761dsN0Uo8P5KkF9dshL+FN4Ot8DSIxVBxG0UlO+SBDPkBUQSLLIHHY4NRBR5wOmWorW2DvbsPAm1458Z1L//1sKu2f+rkCOCdYFkwJWi552I77+rz3OO94zePRAkTFC1jGisYSOfiSJAjrvOfhkKDB5B3zRv1Qbw53n8QQnxDvTEHas84K9+1Y9fN6QInR5IcdY4hwXV+Tt8XYX/jO5rJEY55gW/BtyRJytyKMbQLVxYsC17fdcinTY58pb5LKNDX02givcpUtmA4ujCB0kAtEMjvCwMH/mSorLf4an+Wo6FB2NEapRYIIzcEg0GUYTC2kSRH2J+qqj+pDFeidbfbsjPC5AjfSfFQeSglJOBwyBGO/Zprrpnk9rj7LZQ+GDnCPkpLSydzwlFmZcJwrlE/xyQ48K+GykKY0dxrOwLkCPF9k2nsysFcgMOZH5lx27Nj6psSWxvbVVdOthtGF+VAdpbNKOOB7h9ZFgzVaow5wv/GD3okJM11hyCH74cff/tmo04Zur+QkDz66KOwbdt2I+VeURXDwlJTWwctLW2oLgeCaAeLLILFQiEnO9sI1j7p3gRYnALUH5gCe9acDPBJudEGrUNIeO782tegrLzcsBhhXTQkIkg4kBQRilIAQqfViBu/0cIliWJnVhuBM888E7785S937AOAF55/HpavXA6fJCcCPd4JJ537JAARYeNfk3BaAX50EThwqMaIk2ptaTDOeeqpk8HtchrWKLQI4W90G956660GKcJx4Dk37qiDPwW3gG4pMAgjY4bqkoEbbqIsGZpOLqfFcKvZLCIwTYf1Gz+BQx+9cEPd5lCK2XioF/ZTJUccPkrEDTE91GIZcJs3b94pskV+ilDjy3Yw60h/fWHJjrsqKipQTbzfr4VZs2Yd53A5cExDlp9I8yJ4hzDyz2AwiDErQ6oEffnll2flFeQ9xDi7kQA5rIB7znkToWRFa1Pr9/pTrg6UBmqAQMFg12II+1k0ET1/5ZKV6zI5ZsGCBSdIFindWjhYX1t/5quvvtqYST9Hsk1xSTG6MjGFv2gkz8OBP1dbVTuvq4J94PrAV4BDSpwTB746VBa6MpNz+3y+46hIPyGE9I4h4vDvZCJZsnTp0u56jCUlJfdTkfYS8sOiohz4fRXlFcMihL6Az08JRb2k3vcrh8XB8mAv0u8v9aN1GDXhRmJTgMFNwWCwW0ZjTvGcC2yy7c2BXNVDObGu67/byrbevyW8BS0jxhZYGEDB3xQyOJR++7TlTQ1Nrr516QILA1XpEgQUTblwScWStCVH+o4BxWkBAAVq01lzfh4sC6ZInPTtw+fzTaUifZgQculgVv3BMEBrHAAsCpWHMLwi5dk82zd7ol2yo2bccJ/9KUNAlyfT2GlHQum+mxw1tauu7GzU3/FCDpIjUQCP2wrJpGaQI7tNMgKq8b/RDRRrqYbJ+RG4+9Y5BjlC4oKWIyRHn3yyEyzWDrdWe3sb1NTUQ3NzUwehkWxgMQQfZSgcVQjtvB5OvxexYrBrYzE0rmsBbe9qw7pkuM4ohQsvnA4ffrjZGJNssRiB0ZLc8azoSYywRHxHgj8AFZDUUdBUDe67/z6YNGmScX4c5y9/+UvYvXs37I9lQUv2pXDOdT8z9m0ORuBE4Xwjm662vgHq65uhuanW6PW0yacaGWuGwraugaookJuba5Ajw5rV6drb8HEV/HXxx6BaizBmBnSmG8sE+zdkCCgBm0UGp8tqlBCxWyWIRJPw8cd74MDml2+o2/zs/xI5Wqty9Y5MM6/weqHPnAjkfkroHQjZYDdcz/2Ms7d0rn+zZ7mOgY73B/zLCCXpMsoyPW21pmsPEkaeC4fDWPtsuBtZULJgpiRIPwcCKYrFmXTKGV+ugfbLymAlplj2SwoXlCy4SxIl1LgZmY0DuouuDgaDabVt0p3EX+r/gJDesguMsWcrghU3jsygDq8Xn88n6ES/WBZl/LpNCZofbu8c+F9DZR0FQXGbPXt2kd1pR9x6xZ3pqv6lcDiziuIovkdFisr2fdfNozVVNd/oImLGvVXqu0ogAlpa/pumzaFeVdRLKyt7u48ynWNnja/XgcC5ve5Fxn5QEazoRcQwQJeKFF0c3kz7H6DdPkVX5i8JLemuN+nz+WyCKGDttwGt1BmeG+uJ3R4OhrEsRveWqSs8w3NgfOobFaGKS/q2Lw4U/06k4jd7/h0TPWq12hPXhNdklJSDBWEtNssiQsg1ffrXEywxcVlw2d5Mxjlv3rwcySL5KKWYNJORVECffhWmsZ/rur6osrJy90DnLCktWUwJXZDJuDJqw+FZXdO/HA4PLi+UUX89GhnkqKk58VFDazzLm50NY8fkgDfLZtQswwwrj8tmvNDRrYZxPQxNIJxDPNoKp+U2ws2+KwwXE/4tkUzCn/70J6irrzdIC5Kjtra2DmHFlmYQJMlwqwmEg8NhgVGFhRD3VsHkm/BeVmDrW9+ElvdeAdr4EYiibBSHRctRfl6ecY4OgUfZiPM599wOt3rfD5q+AKDVB39ww77Wrl1rSAMgkdvXyKAudx5MveoPIFlaoGZLDKT3TgWLzQLt7VE4cLAWYtEWSCTiMOnESYZGE/YVj8cN61FBQQHcddddxpjwfUWpAK+u3QpPPbcbiHOc4fbjmgKcioB6SxicTiURLJIIWW6bka2GFrKWlijs2LEPoO7thZv+/UT5UC9i3/YlpSWzCCEj94LsuWAMtSnQEonEL5edvuwf8MDQLCldXRl6QC77cgr0RAYsGzjg14+AX6goJ2/8Ao5xOC2U0GhSTf5oSXgJ+sgz9i3Pnz9/lGyT/8Y571s6IgViAgSzyDCmjGm69nGSJ+9YHlyOhGhIlqJBrh25bu515zjtTiwTg2rzuZ0vsg5Z9441ivNTCZAWoBDVNf21xP9v7z3ArCjP9vH7fWdOb3u2F7oUEYQFLKixRaPCUlWwxVhpiybR+OXLp4kx5YvxSyyJ7lJEJWo0gorAgmLsPSK7SxVw6cuyvZ09bdr7v545e5ZlWdpCir//zMVey54p7zv3zJlzn+e5n/uJxH62cuXK426wOH369F9zmf9AmI11er4wMFVTtJ+/+uqrh2kmjnbUa66/5iwbt9GHTm8IKAJi+ysvv0JC6CO2nuj5LE9qT+m6G66bxTi7RxiCroefkaDwBL/ZUksDMOyvq647/7333juERE+7ftpMzvhv249N7SQW/+2lv917IrOeNm3addzGH2ZgOfSeYGDV32z7Zsy6desOaU9BIurMnMw/M7CrGWMOAI2arv24u6rGExl/+g3Tp3DwR8GQS+Nz8K9ffunlC7u7ntfdcN1tZGMhII5Zbn6kOXBwoWv63UuWLCGidchCaVuH20HvH3rv9Ggxjw+9ZMlLS0gfdcjzhAity+t6FkD3YuPjHJGeJwBqYpHYjd1F1YnoQcLrnHHqd0nPvVolppz3+uuvU4/F416I6Es2iXyLhgoh3IyxkK7rf176ytLfH/dB2jccM2aMbeDggbczzu4ThiCTXyK59i5RQ4NkDQDqGWNRVVP/vHvH7oXH64105ZVXpgZSAy9wxoed7POJg+9Q4sqdxyJkJ4pDcnt24fdfyGmOxr+sD8V7paUEkJ2TigyzWo2bKR9Kr1E6isiRbghoGqW2OBprqjAktRE/mXU1wuFwgjDFonjsscdRXV1tppooStPc3Iz9+w+gtbXFJA+S7DTTc/TTp3dvtLp3Yfht1G8zig3v3o/w+lUQ9Ztgt9nhcDrNVBWl0ZI/1193Ha659tpOYuzjP/Vt27bh+eefR2VlZcJeICyhLvs6jLysGE5PLZr3qYiuGABPihvhSBR79x1AuK0ZihLHkCFDEPD7zMgV9YIj0jdw4ED88Id3d+id6Ln68huf4MV39sMe6G2SMU0XZqTLXBiJxildKSMlxW2SI9JzUfPd7dt2w9+88uLP3ltBQruTXfi4ceN6/HA62uBer1csXbqU+gydCtLApk2bZtOhf8/GbUMEEz5ONwkd26BApbpLjanvrVixglIHx02Kusz/uLFoPze6WP/sD3HzvA1mTJEkqZ/EJQ+VnxGilAbRDb0mHol/GAqFKjpHBk7kpqAHXWZm5hEr5Y7nWLW1tcbxPvS6Hu+KqVdkBu3BAl3Xqb3BB/8MTcDxnMPxbEMO7MFgcKzNaTuXceZnwiRIx7sIXeihloaW4q6pk+QBqLxesknna4q27fXXX6eCixN+74wfPz7b5/ONU4W6+/UzXv/wKF9K+DXXXPM9JrNcJaqsWbFiBaVvTnqZMGFCnsvrukrTtV1NdU0fHe2+PNl771j3HV0vl8t1QlHnzgC0v887UmndgMPGjRt30lYIXq9XO1ol1SWXXOJMz0q/UnDh4xpf01l8foIXjE2dOvV0SZKGqqq6dvny5dTGqafPS4ruS7FYrI/T4/yexCVK0SdSJoljxnRV39fibHk9EAvEelgpdtzP5GN8Fh0V3xPE8LDN2bjblmQcaGv9sLopOjQlkGKm1TLTfWbkKD3Vg0hUTaCia4iZH4kCtXWtkIxW9JG34ne/vMc0RqT0UTQaMwXZ60pLkZ2VZUaZiERUV9eYvwlfmdJqNgaH047BgwahVmzGsDuIpEax4Z0HECpfDlvLN2baLBn1oShUoiJMwswZM3DVVVcdM2LUHTBfrV2LR/7wf2a1GZGu2laBpt43Y8R358HlrUHogIrQkn4IZAfMVGBdfRNi0RAikTDOOGOYaWdAVW+kraLIEaXq7rrrLjMNRxl5IpHFz76GZV+EwN29TAKW+EncWjQuaZOcDiJHHuRk+qDrAs0tYeyu2IH63a/1O1D23nHbt5/sxbf2txCwELAQsBCwELAQOBwBNmbmkoDa2PpafXPkMq8vBX16pyKY4oHHRXofSmPJpqDYMARUVUcsriEWVxGPRBFo+whFf3wAVVVVJlmgCNKyZcvw5ptvYdDgQSYxoGq12tp6tLWFTLIjyQmxNxGErKxMKGk1GHYLpdXi2PzRvWj56h2oVaVmuxAn6YsMYfYiSy5nnXWWWXmWk5PT3iLkyJkDWuMkUtUuxCZSs3z5cnOOobY2NClOtPX5AUZf+SfYnU1oqFCg/H0AAqkB7Kvcj8amEEKtjaY1QF5uL3i9rkQbE8bQFgph9OjRuO222+BwUH83CbJsw28ffRGfVnCoPABNJ18nGXHFMCk34QnJZnpHZWb4kBb0mBG5quomVO3aEd+6+t5Tbfdv3fMWAhYCFgIWAhYCFgIniAC7ZFqRN2Jzv1hZ2zrZ6wsgPSOA3OwU09vI5UpUVlF6iIiOoupoboma0aPGhnrUbV2Dd199BGvXrjUjQ6FQCF9//TWWL1+BnNxs0xOJiFVrKIJoJAKJtD+MUmQJcpSZmYGYtwEjZlLUTkdF6fWo+7wS2t73TR0PeRWRDuSss0YnRN70N2OmTUD//v1NzyBiHaYMm3gHlxKaqPYYoKlRcjgoTGjqg2ihNN/999+P3bt3o5llQel7Lc6Z8JAZ0dm6phXBfcOhUpVdWwQ1dc2IR0Nm1Vl2do7ZZ45wINfsaCyG4WcMxdjzzjP9jugnPT0Tv/jDS9jRkgade2CT7dDbJyfJFKXlpt+Ry2lDTnbANIIksrl3bx0aD+yo3Prmz3qf4PWzNrcQsBCwELAQsBCwEDjFCLCZCxbYtv3D88SOvfWFNqcXWVmpphbG57abxo+kMSLioSg6qqqb4bTbcKC6Dg01e1G3/TP89r4ChFqbTYLS0NCIcLgNH3zwAWTZafof1dRRLzIqydfhtNuhaFRhBtN1Oy8vD/V1DRjzkIAkM9TsPge73kuH9s1yk5RRxRvJ2m688QasKFkFO2mP2ivYiLBRlViyvJ/K+kkATtEpWkdRIlro94XfuQCzZs/pSMUtXLgQr7/+Kpo8o+EZNhRDz/+TmVYtn9+GHHmoaV5ZU1OHptYohK7A0DR4/AFTUK0oqmleCaFh9OhRCAYp0hYwx04JBrGkZD1qRR8wRxAOO6UCbWCSDN7+Q4TO63YgM9MHt8OGtpiKqsp6tDXsfWvLqp8e1fX0FF9763AWAhYCFgIWAhYCFgLdIGDmpC689YX/2nOg8WEwu5SdnWF2i0/xu8zyfSIphjBM3VEkqqGlJYTtX2+FEq4DlHoMSI3ijMH9kJVBZMCGltYmEjw3vPfee6XZWVl9uGTr39TcYqeWGz6fBw1NIZNk2GWYJpD9T+sH26U7kNrfgXBLFr5+fzoin/8RlIEiMiTbbFj87LN48cUXTS0TESISZ5seRywhFqe/k3IxKrOn12g8IklEWi644AKzqiyZXlv+xjL88fEnEcubgAHf3Yr0XuWmLqj8UYa81D5mmX5NbYNpBClzYY5ldzjh97nVluYmcmxtHDZsuHrZZZePdDpdnAjT/upalG6swFdbqmE4eyGiSbC5UuAPkGUGxc8Y3F6fGeLyuO3o2zvNJJ3Vta2or2lAvGHns1+/86s7rLvUQsBCwELAQsBCwELg34uASY4uvvW5adX14efCivBQJITK+annF0V8vB67mUajyBD1AFu7dgPCDbvgdzHoahRudfey0WcOOiMaibxhs8lfyTJrq6+vr9u1a9cur9ebFo2qWc2tjWNSAikP2mz21FpT5Bwz24dQ1Vbf/n3Az9yP3PMlqHEnKr66Hk2fvgO1bjtcThdkm4Q3V78JTVNRuq4Ua9aswdbt28xcmsvtNokLVY+ZvcvI+LHdBFLXNCiqiqyMDDz0q1+hV69eHZGjRU8vxIIXXoc84gbkjy8yK8hqv4kg/vZp0AxqOWKgrr7ZdLi2ySDdVdQmS0UpKSkrIhGtRYh428iRI3WfzzfE6fR7dV0bHgq1TmtsCq0t2xm+1Z2SxxpCClqiHE5vJlxuP2SKIsk201gzJeBBr9wUM01Z39CGqr37hRqu/tE37/ySeplYi4WAhYCFgIWAhYCFwL8RAZMcnX/jc/lRTf97TWM4PZCSmuivFvSYHeMDPjs08jE0BDZs2I4De7cgzaXCbhONSlvTE5+vWfSb45n/2LFjb0lLT3+6rr7JVlvbDLuNIkc29MrLA3Kb0WtiHCTL2b/9IlRtOQ/Rz34ORo2lGcNHH37Y0Xg2mTKjdBr93zyBDvPWhAlkhx01OWW3u2kn50j73XvPj/DJbhuyL/Sg7/A15uYVb6jw1vVHW1sbItGYGSVTlThkG4Majz21efNm6gt2rBJvds53LisIaSmPBdL7D6hrjkstmge+QDYcLi9kh8s0v0xP9ZmVgK2hKBoa2tBUUxk2Ige+//W7D79xPFha21gIWAhYCFgIWAhYCPzzEDC5xQWTHvEZ/qzSvQeaBrq8AfTpnYmUgMsUDBNBorL+1rY4/vHp54g370RGivQxV+M//2j1ghPx5OEXX3zxq2DS1AM1jdDVuCnKttllpGWlIG9aCN5chnjUi68/nYXots+h7H4PsWjEFHyT4PlULBvWr8eMH94HKf8HGHTea/CmHECoRkXjynSIqM2suCORdEtr2IzyGEKr5XCM3bDhy13HO37/IWcN8ab2/60tpfe1VfUxSN5e8AUyIDvc8LgdpjO21+NEbX0raqsbEQs17EHr11O3fDS/7HjHsLazELAQsBCwELAQsBD45yDQUQd/+e2LX6mobJkuZCcy0oPIywmaKbXUFLdZer6/qgmfvr8KqfbmLS6/7dLPls3v6OlzvFO74IILznK6XO82NIb81LiWiteoJUdGegZYbiMG3ZDw/2ttGIIt70+Eunk+2mr2oHTdOlPsfLJLS0sLfnjvf2GLGIvs4XvQe+hbCd3PP4Dmj/1m6o6sA6JxFW1tUTjs1ColdOeuiopnTnTsAcO+08eXNfzlsO44PyqCcAdywCQb8vIykJnmNUv/G5rasH/fAShttWvt+1+6cuPGjU0nOo61vYWAhYCFgIWAhYCFwKlFoIMcXfL9BVMaImJZS1hDalq6WbEWTHHD73WYkaOqqjp8+fFb8ErxJVs+WnBdT6YxcOBAf16vXosNg02pqq5nHNSSxIDH40a6PwOp19Yi2J9afejY9/UVqNnYH01r52Ppi8/C7/ebmqFkjzKzf1q7fxHNxXy9vYyfkmsk+qaF0mitLS1oDYVw/wO/QCjtQqSemYfTz3sajMmIh3VUvuBHuEE102vUAqW1TTErylQlWlFTUz2qrq7uuHrddMGEnXXV3Ediwn1ffcjGfGl94fb6kZbmRXamH5FwHDV1rWhtaoTavOPp7e8/MrMnmFr7WAhYCFgIWAhYCFgInFoEOsjRpNsf8VW2BffVNUUCHn8q8nJSkZ7mRcDnQGrAjb17q/HJ+2vgs8Ve3vx+8Y09ncbYsWOn+/z+52trmx3hcASc62b0iHyI5FQF6Ve1wJ9tN8XZezdPQN22FGTH/gHRth+MkdGibPodUVNZqlwjgkSibCJGyXJ+VdNMkXY8HjfL8murqxFRNEinTUbK0BScNno57M5WGBqw/hkVqUoemlqaTNuCcDhumjk6HJIeCYd+uWnTpod7YvdP+Iy+Yu7/qdx3X13YwQJpveH2eE3SmRp0o6EpggP766BEW6FX/2PKtn88v7ynmFr7WQhYCFgIWAhYCFgInDoEDrGXPue6Bc/XtcRu5jYvUlP9ZkVVwOdCdqYP0aiK5a8tA4/X7Nj5+aKBJzOFCy+66BtNEwNJ16NpcUhcmMLpQYMGQcmtRN4VOrhEkSAdO8puQuOePmDbF0Nv3W9Gd8griAiM1+vtMGVMNMdN6KWpMayqUQVbu37a7oUYdBOcGU4Mu3AhZFvUFG5XrFaQVj8UW7duMw0qqYoO3GaaSTKou9raQt+rqKjY0ZNzzR18SborfdASRfJfKmwZ8AYykdcr07RIsNlk0zMq0tqCSOO+yJa3HvD1lID1ZG7WPhYCFgIWAhYCFgIWAkdG4BBydNFNRdfVtogX2hTDlp6ejuysoFm1lp7qNoXZb731EVrrduhpduWcL9YUlfYU2LPPPnuYw+n8ONQWD5ITtcSomS35/7iQlpoGz6gQ0s5TYHNwchFA3Z7RqN7xHcT37QdrLANv2wthqKCm4xRFSpIiSq2RrxH5MlHLD+btA+bLg9z/bKT324leQ940SRcRo6pPdagbM1Bf02QaO8bjpDficHvccNg5wm2hn27YsOEPPT3HoefeOMiWklNSE5IGu3w58KVkmv3USIwdaouipqYVsVATjJaN87a8X1TY03Gs/SwELAQsBCwELAQsBE4tAoeQo/OvW3BaRNOX1zVHhnn9qcjJSUdGmhepARcy073Y+vUefPWPjzG4V+CtNS/ef1JuzueMHftTp8P1cF1DMyf/JIlTWw4JDocdgwYOgppXjZQL2uD08IQWqC0DTTWDcGDredBDjYDSDNG8C2jaBsT3wzBiEFIaeMpQIGUgmCsNcGcj54xvkJqzFh5/HRgXEAbwzaoovNX9UXOgztQYETHSDWa6WQcDHrS0NL7m9/lu/vzzzynE1KPl9AtmztIdgXkh3cf8gRx4/X7k5qTA73WiqqYFtVU1YGprFOEd52/+oLi8R4McYaf8wlX5DMZtnVcLcF0YRm04Hn2m4rnpZGR52DLszhXftdv5TZzLqULoijCM92t0PF+1cGLkSPMbddfqu2EY+Qbw4vriCe933W7UrFVnQTJuTr7OwIm6NmuK+sqmRVd/fbTzHla4xOuAZ4aA0e8o260rK574fP6MFWdzG6YLsG67aRuMf7q+qGBJ8jj5s5fPYJJ8CTe31w5EY+K5Lc9MNqsFR9/15pXC0MYfaUxhiBCLy38qe278YTiOmlNyOZiY2O2+TDB/sFmJAAAgAElEQVTN0P+ycd7UdR3rpy2RRqS5Z9o4uxASdxuGaDZ04+X18yes6XyMATOXBAKS6w4w9D34Ot3PPKRp+pJNiyZvOBqW+bNXXsIkcTUEec6TTRgXDHprVDOWbl04ZWNy3xF3l1wo6eLa7ucPqJrxwqYFk78aPqPkfJtNHKI9FGC6MLC/JaY+s3vx1ObOx8idudKdyfAjSZZG08C6rm9aP2/ib7sbp9e0Ja70dPfNkiRdDgibEKhVopGnNz177VeH3V+FKx82DLSsnz/x913XjZy96meMG0HoWFS+YOI3h62fsXIqt/Epum48v2HBxHe7rj99xuuDPXb7XbphfFE+b9JLx/seHTZr5Ui7LO5IYt11P8al5aVPjX9vxJwVYyXGboCQXi+bN/5DjFlgGzU2704YYiBjxrzS4skVnfcdXbh8oAC/WzCjpLxo8t+7HvfMOSUDZMZ+Kjgi5U8V3Nt1ff6t76fAHbpTgtS7qS784M6l01s6bzNqTskkAJdH2iKPb3th+iHVuQNveq2XP+C4F1zqCzAOXaswhFpUPn/q7uQxRhWuJAmCu1ucBMJl8yben1w3cu6qwRz4JQw9yiRbPBxR/nfbs5OrjhdjazsLgX82Al26tj7Ex16fXVTbFJmtMzsysjKQmR4wo0d5WX60hCL4/JMvUL9/sxjct/fk95b8cmVPJzhmzJh0j8+zWFWMgroG0v9ocDiY2ZqDM252vG8WB9B3igZb0GiP+BgwdI5Q01BUbT8XSsxpdroXBom4KSBEaTSN3rrIHrARqTlfQrYpZk8zWtpqNdR94oB0IA01NTUmMaLebZGoAlm2IyMjVcTjkW+ikci4jRs37uzpuaUOHOfPys3bGUJmmuTKRCCYjvS0QEKITe1C9jcgFm4VRqzxTbV52/XbPn021NOxuttvzJzl08AlIgIaANXcRjAmIKg5XYsQKCwrLni540E1e2WeJLHHAHEtE0wRDCEm4BQcHgZeFVGik79euLEceCihcm9fRsxZPsTG5RUABgmBv9bWhWdWLp1+CKEcNXfFzVxIfwETmtlzJeFMRR94ZHH+sa5rP14/P0FKui4Db1ud4XOLVxmMseblJXorIDFGLeuI5pKlFf9bWXHBLSPnlHxf4pjPAIcQoIt+yCIYW1RWVPAj+pDOltlCMNwAgRZAqIyxVPpghxC/KS2e8L+j566+HzAeNEEzvdqFrX08wpNmUh0T+mVbunx40ZpRs1f+jEvsYQHEGZVedlk0od22vnjKK+a2s1aexzgvAkM+YITBGGEXYGCSYRirInFjTvIDYyRdI85fY0ycS5njToe1CQYOwZaFo9pt256d3O29NGJOyY9tHI93npd5P4BpMPgfG6M1v9m9+LbYyMKVd8mMPUnbQXTx9WIMmi7u2DB/wt/y56y6U+Li6cQ9JtSECzzNA3bBWBME7kreYyNmr8mUJf1LBiPPABoYIDMgBYwpmqbPWj9/0gvm+VzykDx0yNnnu2z4G4TIggCdiwoGP/VtFoZ4qVWo9+2Yf3VHpeyouSUNHCyow/jvcjXnCSw8K3G/E8mdu2o9IPoYuphaPn/iB50vRa97lrgyFU8ZgxgiBN4qLZ5w2Je9EbNWXmaz8XcMIZ4tK5pw3O71w2eVXO2Q2WsCQmHdeKNpgj2wvrjg8VGFK+7gjC+CED9eVzzxT/1ufc6Z6sp4AwxXAKykJRS/c8cLnc51zoqLOefvC+DnpUUTftf13hpVuPoXnIlf0etxIb6zqXjCZ523GV64prcd6jLGMEaAPVdbG57b+f2aX7jyEYnxn4YjkQu2Pjctse9DD/ExtWffDSaIyLoAtNBNzQUCYEw1DPHTsvrIAiydrtC1YBApZhfxdhLeMT5jDaVFBX3o7/wfL0vhqn1RXNEfsUl6nSHsp0tcu6hs3uQO8nT408B6xULgX4vAYS3tx17z8OWKlPr3usYwfClpZq81IkdpQTfSg25s2rwD5Ws/R4o99oIzK/Wuf/z1odaeTnnw4MGnZ2RmLNc0DG5obIYwyOWamZofu92GnJwcSHYG5xkh+M6MwhVMkBz63ksCbGFI0HUbDN1npti4FAWXwuCSAFGBxAcxQ7RFQ8sGO0JbnbDHPaiuqTEF2wnhtg5wGSkpAQhdbY1GI9du2rTpHXOQHi4jL57xq7g98xctioP5gnmmNoqq1CgKV1fXigNVtRBaROGx/T/ZuOb3T/VwmCPuliRH9NA3IF5MQMZkQORyzn7KGIvH2sL5mxdPr6ZVY+aWrBLAVTDEaoPx13SV7WKSSJc4Lmcwvi8YwjCk68xvt52WkYUrZslMekIII0wlhmpMOW/js9ccQiqJHDHB/8KA13SIN7hgzGDwM2AMY7gVwHZdMa5d//SkzV1PqN+t7zsDzsjlXBLUg4UiiFdzhnEQeAmcvSeEYDD4DppXkhxBsF0COOyDQ0CvKC+etHbYzOWXOm3yakOIT3SdPapCizggDWeSuEoIVlI+b8JCirxxjlF0fAacyYAfC2CL0PWnIElxCCMaapFXVfx1/GH3foIc8Yc1XTzFuPji0HOSEDPin26dP3X3qLtXjmQGX8kEMnRgnqEbnwlD1Ml2fhoHmyQgJgrBPlaA6zcXF1QfJEc4V9O1uxnnTeb0mEiRwGeAiSEQ/L7S4vHd3k8JcsQe1w2xEEx8RPtyiEzO+M1gOFMXxpzy4olPJ8mRpotnOef0PuhYhNBZTOif0fwPkiP2d10Yf0neY5zxXowZDwiBmtLiCf3p9VGFKxYxxm8Wgj2rGNqLTMAty3I+F7hH1XH9xgUFpl/ayMKSSyXgJcbgFsCzmibe0wVrc8hsMGDcwBj/jmGIpWXzJtyQnFSCHCGVCKNu4JbyeROWJtcdjRzlzymZxjl7jgkREww+TdUu2rBwyj86n+9JkyMhlhgQ9OXhkEUwUb6+aNLmI5EjxnGlABQY7E+l8wp+2nGuRyFHwWlLAv0zPRuZEClg8BkCT5XVRX5CpCW5/6HkCK1C4N6y4gkdNiXdkaP8wtUzOBOPQxgtAP+joumbwSQhS+IczthMCPFxa0tzYcVfv9+aIEdMEQZ+BUZfPA4uuqErG+ZPes28H+auniM03Q6Oc0hCKhj/XAbr3xSPPr7rmWv2nOrnoXU8C4GeIHAYOQIe4hfemFG+tz52pkSeR9nZyEzzIeB3IjvDa1KGVas/hNa6r5Ez5cptHzx1WKj7RCZyxhlnDMzIyFwdV5RBLS2tMHTdbBmSLM33+XzIzs6G02tDo7wbeVdpcPnbI0WJJ3KX4Q6ekqYIbHm1FenxQZANpxktiisKlORPnByw7fBTU1mh63W1tTft3r3b/Fbf02XgqKnnSSkDljbFpDynL8dsHZKXl2kSI1UzsGt3NWLhFtgQq5FrP/hO6ecrDgmd93Tczvt1kCPgidKiCfd0WsdGFZbMo4daXNev3zR/0pKRs964TZLkZwD2QbMWnrpzYadQ+7Ql9lEZrnkM7DYD+Gt9XeSQyNCoOSvfZZydE9PY952SWCYEHiqbN+HXnedykBzxX64rHn/QTX3mAttIKefnMpd+YQj2VVnx+HOOde4jZ698RJJwH8B/WFpUUNR5+yQ5EuaxCi450rFGzll5r8zZo6ow5m4onlSc3G7g3asdFdVtGpZOP8QF/ay5K8cLsFWGEO9W1kWn1C2dflRbhw5ypGk3r18wOUFMu1lGzV31NoNxmQCeUGqj/7O504fY4B8syfP6XKsANpQJ3LOueEJxBzni7NyWWLR3xaJrKpOHHTFj+SSbXVpuCPY8RdG6G88kRxJ7XNeNGeXzJi5KbpM/d9WdHOIpCP5hafH4K5PkSDHEXRvnTTwE487H7RQ5mreuaEInzZxgowtLFoHx2+KqcdHmhRM/GVNY8p5gYpQwxJSyeZOSBJsNuX25NxnpohSqHe6FDLjegPhVeV30t52vxbA7lqQ6HO63wTDK0IyryxdMMqs72yNHbiFAXaq3CbCryooKzA/YI5EjIt1BT9tCBun7uq7fL3N2v87wdXnRBIrKdSwnRY5s7DVDN35RdoTUoTn3o0aOoDHGmCbEdeuLJ7xubn8UcpQ/Z+WdnGOBMNj9nLP/FUJs0RRj8oZFkzrSY53JEcBiFOGJhI2zv16cSDl2JUeDf7Ayz+fjFRQZVBRj4sanO66d+W1ryJ0r+8ktsf3Je7edHDUrce38TYsm1xzp3h9duPIuXXCNQ/RTDLHFJstZjLE+TW1tRbsXX7v1WM8Ba72FwL8CgW7IEXDO5F9cGOFZb7dFdafT5UFeXrZZfm6Ks4Mu7N5Th3VffIZUL1tq83pmfrD4nkP0BSc68XMvOPd7Nm6bp+vGaWTUSH3SqCyfyvSpbQlFkdxuN/r27YtILAJFi8BzZhzeHEBykcdRIpJEUSIjztFWq6ChlMMrpUJmNrSF29DS2grqt0al/USOKHLEJQlEviDE/nA4fM+WLVs6vnWe6Dkktp8mjfpezi+b4vafRYTPFgjmmOaVlE7zeByormlGfW0jbFyF1rDpiY3vPdmZuPRsyG72Ogo5wqjCVX/hTPxAUYzxG5tjb4/O9H7AhHGWbrA55fMLFnc93MA7V/fyO0SFEDig2hxjN/3pcvOhN3zmstMcNttWA3g0CuUPbmF/G5wNaA2HB3fWNHWQI4GH1nUhTiPmvDlEZvob4Ky3phgXbVg48agi//zZKx/hxyRH2MoEZnU+D0rGrStKHHv4rFXfs8tiJQRrNAz9fiaxbU1h7euuGpnk/mPmLC8Al0pMcoTolLri4yRHqnG3ruqH2DMIroQ3PzO9cfSc5SMYl1bRGIbGppYtKDjsC8bIuSW3y8AzhhCv1Gi4PYMjaKbVTHKE3hWLxneQo2EzSq532tnLhoFFZfMKZpwQOSpcfRNnxtMQ7IvS4oLvdkSODOMRCfyQ94OmGo0bFk0ijYk4MjkCRheu+hsYpoXCyphvFk8tH1O4apFg4jYB9q4AioSu7a0Ot2yveeEHFHE0F5P8SWw9/b+2NtK7a3rW3KZw1T0yxB8MxkrKigqmmISBohWM7dI0o0SW2P8I4PUW1TF758LvtRyJHA2dtXKQS+IfCogKJS5PcTi1lxjYFZpqXLR+4cRPknM6KXIks9d0YfyfFtUPieTFoMSS748jR47YRQZYMTejtpypqj5l44KJnx+JHJEeLUX2/ANMyLpiTGaSmCZJ8gOajpvWzz+osztIjtgY1dDvsTH+a8HZPiWsXrXpuSn7upKj/Dklt3DGnoPA63HmvnVz8aVH/2Iwt6QBYBFD6HdIgjckcdR0IXQ5un1z+3vH1C8FXX8wdP2T8nkTi0bOWTmPSXK0/Klxh+mkTtlD0TqQhcAJItAtOaJjjJn62BuNETEZzIHMnCykp/mRmuJCetBjdpX/9LNyVO7YpOe41J99tOqxP57guF03Z8OHDx/j8Xj+IMnyJZFw2IzwEOFJ+hhRqT4lAux2Oxx2u5mqoskbzIDL4zTJlBJTACNBqCLRqOl4nYwSmT3ZDAOKEjdTaVzi8Hg8ZBZ5QNf172/YsIE0CYdpRE7kvPqMmn653Z/3UoviyHD5cuELBJGZkWKK2UlrVLm3GtFIG+x6Q1Vk29v5FRUfdyuMPpExu9u2c1pNNXQzesEFt0uyNAIwbhVAbWVtZEymB16nx/uhEHqKDlyzvvjgB0Pn444uXLWdAb1jmjFk88KJe837Y+7q94XQzzAgTyivC5WOyvQ+yGE8oAv2m/LiAlP3kPjwak+rdUOOBt62JMPn9izjEKMZ2OSvigoOE5l2nsfxkCNmaplQ33k/A0ItK5o4gF4zNUcSe5xxdnt7erZRMLaFgX+m6bE/beikZzHPs0fkiD0sDOzomloQAsspsjZq7puXcaG9IhiraVYj5x8SrWuf+Jl3loyxO9hXgPh7C+fXelTdl9Ac4VxV0+cKJkg7xuxc6sM4bhECvQTEHBKnd3dPJCNHqqrfuWHBJDOVcsaMFcNcdulJIXCJAfGL8uIJ/5skRwAaARwixDcE3uDa/nvXLZylJsmRIfB3Epmb9xgkhyRJowH9FghsKy3+6hzSqQ2fufo0h03MI7Ev6XAgUC1AmLMPSovH/x/tO+TOV0d4HI4yQ/B3y4sLrujuHEYWllwtA4sFw7bSoglnHyRHfE+tLeWCDKV5HoNxMxGwsqIJPzwSORo5Z+VvJM7/W9OUcRsWTH03v7CkUGIo0sGKyr+ovAfrZpm6pZMlRwZEJRM4pJOAYbAvyucXzDXnfoTIEeO4yIA0UcAYzYFHALxvhJVrmEsa2Z3maMTskutljmcE2PIyrfKW02MZfrfPuQVC7CktLuiIyHYmR42xWL8Uu/3njON2Af6sIsL32OD6RWfN0ajCkj8y4F6A/aG0uOC/j/Vcao/i+QREXWe9HWkABWfXlT118EvA6DlrxmjQvsshUgTYPghj5fr5E/cfawxrvYXAvwqBI5Kj86f9oaA5Jr3UEtb9/pQ0ZOdkmK1EyDU7K82NpqYw3n//UxjR6obBvXMnrFz8ky76ihM/hfT0dF+/fv0WOByOaZqmydQEVlGpko00SHazZJ9zCZLMzd9CGOY68khKkigiVcmoEEWKFIoQMY54PNb+f2aaRzqcTl1R1c81RZmydevWjm85Jz7r9j36XeI8a/DQjVVt7oEKT0FqRi/kZKeZ0TZJ4thf1YDG+nrYJd2Q2rbfU/b2n/7c47GOsWMncnQw50hX2gyusT2aZtxJ1TlETvwez0cwjHRdM6avXzj5sGozGmp04apdYCJDEdrQTcVT9g2bvfwCpyR9IoB3FWG7LSbpLT7NOIcxLGFgu+OKNi4ZVj86OTIF129wiFGGgUll8yYconHpeprHQ44gYIBhX0L33b4I6KVFE0Z0Ph6JySUh38MlTAGETwjmEgzvlBWtvaqz8LzH5Ag8whjrEAfT2ALGX0ufKpjbrq1ZAsbqqyLhi6q7qR5MYCx/IoTxdqskTTtIjsS5JLdLnoupOgIiQvDnQ7sqflzx5g/jRyRHpiDbnFPyS4CdQeiGIb4q+9p7IT64VOsQZAtRBc46RYQZtdZZXa7tvx+dyNFhc6G5cVYR17TbNs+f/GnHXC55SB5++pjv2Bh+wTkfIyBcDLAbYA+XFY1/4Iw7VpzmdPJtAvyLsqKCC7onR6uvk5jxDATbVFpcYIr0E5Ejvqf0qfGjR8wuGS7L7A0ScwtIMxiM/zlMkD1zgW2M3KsVDOuh2qe3ONRmW5x73LK2D8BGg7EpybTcyZIjM3XF2CHXwxD4sKxo3ORjkiODjyMt3ejCEioeuEPXxVOSLC1nwninsyCbKvsyMzwLGRPfV4WYFJEkM23p0/Q/c85u0XRj4vr5k0rotc7kqKY2nBYHlN6Z7s2MsVxNN2YyhtMPIUdz3/wdE/rPBPBYWfGE+471vEqk1eARwB7S7nd6/6kaxO0b2qO3xzqOtd5C4D8BgSNHji6fGZCDQ/9S36ZP1g070rMS0aNgiss0Mgz6ndiydQ82lK41gm6xOrNf5k1vPvnDHouzk2BkZGR4e/XqdZfd4biNAYPJ5ToWi5mpNiJApEUiw0ZOdUTtf1OLEHrdaG8fQrolihJRCxFaR95HlHIjkkK+SIwxRRfiqXAo9Oi+fftOunw0OODyQHpW32LNlnpjm+qAP72vma5LS/UiPc2DpuYwqiqroSkx+Ozxr6J1m67e9NFz9DD+pyydyBGVjL8PDieEmATB8oTgE8vmjX8zOfCouSXLOTAeBntw3by1j3StSKOyZIeMUga+IaQa39uOnJbRcs0TjIlCAfPBH22vQKPCHB8Da1N14/aD4ssjR45GzVp+FpelZQLwanFjdGd9RHfAHA85OpbmqOtxKZIU5NIoh2QUMbARMUU/d/PTk9Ymt+sZOeIPxxVxR7WuH5KWqjcaVSy+LTbizhX9bXZT7BwQBru1dH6B+eHVeRlduPKXAPulAFug1IV/JKe5MpLVaoYQ8wlnA2yExMQVumE8UT5v0lFTtElBtgHxJQPfCXp/SFwRhl7a2Nz6/N6XbjL7+iXJUUwz5m5ecFCT1XV+ndJq5ULgHcbgADBVABmazsdvmD/+vSPd3ANvWu33+PVrJM4WCeArPR6/xvAEVLsW+4QBeSKmjyh95tAydqqaGl13FmnWfiYMLCibl9A5dSZH9PeIWcuvkmX5FUDsgkA6GDydq9VGzSn5b87xe1PwDE5Vf4L+MSF8lJ83BLujrHi8GX07WXJkGOLX++L6IVF1ZyiuJVOGR40ctZMjqtj0u8RSMHGhMMQyxtjVYAer1c6cufJ0u41R1DtLMN58kDYLIr5uQHq/pjZUQGN2JUeVS6c3Dr115SC3m70FIMMAPuUMV4UjUbNabUThyok2xlYIgU80Q7mma1S16/Vt1xw1KXHtgqNpjv4pDz3roBYCpxiBI5IjGuesq34+BN7MzbXNccnp8iE7LyfRb83nREbQY2p9Ssu+wZ5v1scy7fHnvljz2KkyM5Ty8/NH22y2+Zzz0WY6LB43SQ4RJYogURsRIkfJ/mpEgqiLrPmb4riqSg+8DiIl22xmhMkQ4oDE+S2xWOyjioqKbr9lnyjGI7939xVtcWlZS1R2OwK9EEgJIi833RSxq5rA3t0HEGptMluxKPXbZm9897GFJ1MNd6z5HaY5mrZEGpXuLuQMjwomPo6HozclK9XOuGPZZS6n/e8C4kAspk7d8szUL5PHH1a4JNsOzwuciUuFgUdK6yMPDg96+9lsxnIONiCmaE+CHfQVkgCHbJNmA8bi0qKJtyc+vI5Cju5a9QET4kIDxp/LiyaR3uCoFYKnghydPvedNJeIz6jRjD939m/Kn1OyQOJsZkxXr9o8f0qHx1BPyZGmiZvXL5hwBEH2Q3x04dmPgYm7hcAXSjwykbRISdzzZ6++gHPjFQbh1xi/cX1RQUl3guz82W/245JBuqbTdCEmduczlTxmR7Waps+tFczUlrkdkl7x5HiqZurAvceC7GlLpNFZ3p9AGL8Rgn8cirbdkNTWDJ+18jpJkvuvLx530Ito3GrHmAFGWAixQTA+lauVVYbc69cM+G8w9p4SV2/q/AF75pwVF9u4RCQhENGkIVvnjzP9dbqSIxIK589d9QMJRLwMDrDWJDkaOvO1HJfNuQIQQxXdeFkY6NDQCBiqU5Zng7GdpUUF+SdNjkiQrWkPls2ffLAIocsb93jIEe1y5qxVF9lkvMGE8Jt2CZ3I0cjZKx6WJPZTVTOeMQTr0HDRfnaJX804fLqqX0NR4e7IEX1rHDln+U0yl0h87yHLhCQ5MlPQNmkLYGSrGn63cUGnYotL3pdHDYv+RIf+1YaihEfU8Qqyj/X8stZbCPwnIHBUckQTHDPp1z+PGJ5fhhUuezw+5PXOMY0MKcWWkepGJBbHxx98gbamSi0nYHsgU9r+6NKlSw+p+OnpiQaDwUBubu7r/kDgQiGEjbRIoVDI7JmWFGxTxIhSKJReo4WIExEkijTROrvDYZIimyxT9fI/lFjszoqKisPKxns4Rz7ygqsvbkHe6qjucMKVhfT0bPj9HmRl+GCzy9i/vx4NtfXwuDhYuKo0tvtX523efLgPTw/H73a37gTZA8etdvj7izcZxEWGwK87V5Xlz1n5O87Yj6h5nW6IFw0NfwOMMTa7NAMQ/SGwNhzTrybPnZGzV9wsSWyxIdiDpFE5/NvjqrUMOCMeC/emD/wkORJCrBUQ65gAMdpsxtilgHAIQ7xX9rV3EqV0joXBcZEjA3WGwDJBhgGdF0P6csOCgpfz565+VoLxAwB7FV3MB2PvSkJM5DK/jwk0rdu5YyA6pab+OeQIyLp5jadXwPgQhp4Pxg6ourFI6PqnksSv41yaxiAcusBz5fO+uouieYeSow5BNhtRWHK7jeFJAf6Noccndzbl63z6R6pW64p5khzphnjbgNhyyHrBmKax17YsmvBxd4Js8g7KUtxvC2CsAPtJWVHBn0fc+Vov2eF8lUGcJYAvVc14RGKinnHpx5zhWkPg1RYtcifproYXlgy1c7wAA6MBVCia8ZQkk8Ce3yxxXA+BqGrgvzfMn0D6JXM5nBwBA2960e8NBIo5GSwCHeTooGaJf1ZaNP6qw+7dwpXPMPDbVB1TNy4oWG5GjmT+jhBikxCiQ6hN+xkCmsHYgxvnTTAjbp0X0+foFJIjOnZ+4coZEvifwYRTAA+Qz9HAu1f7/bqoAcTmSJty5dbnrz5EHpBfuPqnHMbvIcQfS+uj/zM8I5Cb8DliYyitRpEjc96XvC+PHh4rgqHPoDRtkhzRKtNYkuMzJkB2Gp+omv4kdWlyOvgPGeNjwdiutph25bZFk3bRtTCx0bFUMKOrga62Yd6k/zrWe9xabyHwn4LAMcnRsCvvSXW6cl+rDxuXMO5EZnY2UtP8SPEl0mspASf2VzXiqy/XQdJbDshGdE75mj+esiaqlGbr3bv3fKfLdX2otVWiajYyb6S0WoIYkU1f4jTM1BqlC4QwfxOBojSaz+czJEn6uKGhYerevXsPe5j19GJ8Z/xt5zbEU19ujUn9VSkFnkAm/D4PcrOD8LhsaG6NoHp/NZR4BD6HvjO6e82VW0rXnPLS/a7zJw8XiWMJlYl3LuUfeOdrvfwO5xrGRK6q6jdsWDCZwukYM3OlW5fZrVzgXsbZgHZDP3rMVQmwV1oj6hM7nptipgFHz131BSAGxmORwZ2jHck55M9ecaskSU/rEH8tL5pwq2kCCd4hEm7XqCgGUA7wVzVFfeF4Q/D5hase4UzcB7DDSvlHzyn5PhImkPTt97CFTO9KiwpuH3Hn6l7cbvyIMXYDA3LJu5AIm4AoFYbx87J5kzpSjiY2HYJsvFuJyPFVq8n8YU09WuQoMb3hhW/0lmG7hzFxCwcPJl4VTAix0YAxX62LLUqWSSequUiQzc5tDit9ktcjd+JKd1YvPM05my4EKyotLvVd3AwAABKlSURBVPhxd+c/cvaqe2QZj3Ut5e+6LZVZM8ae7P49YeqOflg2b8KT+XPfulOC9jTA560rGt8RMT5z5prTbTZ1JcD9mqqP29AUXT8izXmxJPGbGHA1Awu0h6k0GFijqPyBTYvGdbh7j5q1+gwhGz/iAtMY4ymmaJ7e0QKlAvyJ5kjNa2RWmZzfmLmrGgxgb1lRwajOcz7jjuUDHQ5pNWMsw2B8avlT4z4YXbj6RcaM6+OKdtGmp6ccYpDYfm9PYAIvGoxtqmqtvzLLHRxL5Kj7gCaLxdSDBQqdxx42Y8U1Tof0qqGJB8vmTzhK5KjkDs7QYQJp6ocy3csYcJHRnlbrdFyy4fgDZ6bn1oNEjkbNLXmQAw8mo7pdbSiG3L481+uSvxYQVZquXGxwj8MkR5yPqd5fl75/2S0dZKpdu/QGY7girKgXbO3AR7Az56y6zMZxN2NsPARLfAuFERNgK3XdeHT9/IlmtHnU3FUNHII8p7pZeGxd0XgykbQWC4FvBQLHJEd0FucUPFig2FJfagzF/DaHF9l5eUgNeuDzOJCeStVrNnxTUYVNZWWCq3W1g4eecf0bT804xJH2ZNAYMWJEL38g8F5TU9OgtlDIJD9JgTYRoGSaLUmOiBhRGs30TJJlpKen71IUZeqXX35plgqfiiVn6Pi+3vQBq0NxeahhT2X+1Bx4vF70ygnC63WgLRzH3t1VaGttQqrfpopwzb2lb/7vKTd87O5cMqYt8fr9juxwa7yleumhrUJ6kV8MHKlKOBLZ97cbOumtBBtWuNQD1TZQZlKmMIxoLBz5ersmN3V+6Pa69dVBTpVFK/560GfnkDmMW+3oE4zmwQnsffaanem3L/cFGLKS22iM6S5Fa21L0yKVj2+Jd9U4He3a9JpGXjcOsjGv69r6IH3Scp87XcqwMT3pFHrIoYxIOLTr5RsT3ivTlkhDfA63LMmnSdxI0zSj0SXxbesWTmzXoBzclciHK9PIVQQi+56dfOBYqb/AjX8Nptkd6aHdxoG6D45e9m+OcslDcr9+I70euzxcloU7rugNHi5/fdhcpi2Rcr16rlPYnDsXv7ITOBidJY8mIxTpo+uGtqdL24fkmZBJYNDDM1sbbdX1K7p30aZtB0xbEoCHZzLJdliKU+gqawobtU1Lp7ckrysz4i1d29Fk3fx8ptce8B9y/81cYBuM3IBdsMGQhD0WDe+D319Z8eT4w1Pbl7wvn3Z6U6rXkIbpDDITfF8DsLeqm+vT5/bXBmhCUqvayXvniz74hpfSY8zhN1T9AGlu+t/xWl89CmnvS9eQ98/hKdxpS+z9PHqu0CW2Z0tTJexhecCQPr26w0LRDLFvz/o9+OChwyKedM840+J5DUq8vqVdy9XdfZ067kV/MNeXqetGfdJKovftL+cKRXIjXrm/cum9h0Rf6DproXiOFlZbKerT+/rluXAYrlhErTmS/1bieG53ZaV/N/AhTuufnyOE5ty5+Fr6knYIBvTc8Hl4zs61xh5sPmgeSXOnsaWolmu38dPobzWqVkhhtaqzP1efG18bYHPJ3b7/KNpf+eL0f/oXw1PxbLeOYSFACBwXOaINx079ze9bVed/tcXAPZ4UpGelm41USaAd9LngsEvYvqMKm9evR5oruk9Ttbu+WvXwYe6wPYX9zDPPvMvhdD7Z3NSEjIwM0/fIZrdDliXIkmySIFroTUjveCJRDQ0N8Pq8iESiRevLy39EWbeejt95v3Mu+8HgZj34t4hqz1elIHN6Uk0BdmaGHykBN3TdQG1tIw7s34+0FDdsWuPfmivfvWvrl++efFXcqTgB6xgWAhYCFgIWAhYCFgJHROC4yVG/frc6s0b2X9ysuK9rixtIT89CRhaJjl3weuwIBlywSRwbN+3Erh0VcLDwXhnR/ypd/ceOZp8ncx1GjBiROfzM4Rs//ODDzPT0dGRlZcHlcpmCa6fDYabQkjoj8jYiN+zq6moEg0Fd07QJpaWlZgrpZJfTzr7+fKc/96mWKBsVZz6kpGbD4fYjJ8sPv88FTdNRVVWPxvo6OG2AU9R/E2uquXzzJwtNfyBrsRCwELAQsBCwELAQ+M9G4LjJEZ3GiCvu62/3Zr1a36qOhuRESmo6AikBpKZ4EvojP5kxclTsrMH6dV9AD+1eev6A2I+/+eabunXr1h3i+XKisMx7bF6eLeCq/PjjT+F2yaitrcXmLVvM3y6nE4xzs6KNIkpnn302zjrrLJxxxhko31SB/Xu2XT1//vxlJzpm1+3z8/NTUgZc9pN9teoDEZ7FHN5UBAJBBAIuM0JEbU8OHGhC1f5K6rMqsv28sW7XO+dsX7uqx01sT3bO1v4WAhYCFgIWAhYCFgInhsAJkSM69NgJP7tEtweX1IeMDMHsyMrOQSAYMCNILqfNLPOXRQwbv/gEbXve0SREyXDuGZ/P99iaNT0XIy9cuHCwpmPbjp27MKBfL/Tp0wdZmVlICaaYbtkkvKbUGqW04rGo6bBNuqQHf/MoAm7c+Oijj3Z0oT8xiEC93TL69u07VVGUP0FyyA16b8mWcz7zBrIQJGKY4jF7klcfaEJ9PTWVjSLVa2sW4erZa9/8PUXOetzE9kTnam1vIWAhYCFgIWAhYCFwcgicMDkindJZ4358PnPnrq5rUf2S7EZKagb8FEFKdcPrZNCiTdj67jwMGZCJvXv3kg5ISU1N3dPS0vKjL7744pBqoOOd/ksvvXReU3PrZ7v37MWAfr3Rq1eeqT0KBlPh9/tN12tqL0JeSNFoxPztdLnw4K8egdtu/OjJJ5/skSN1Wlra0EGDBs9ra2s7Nx6POWksjz8VO9r64rT8K5CRlWZKt2qqSWNUCeqOkBV0I36g/L5Y3edPbt68uaMr9vGeq7WdhYCFgIWAhYCFgIXAvw+BnpAjc7bnXv2rmxXd+efGNjVFsrmRnZ0Lf8CLcFMl9n4+Dxefn28SFmrhUVVVhfqGBkicR9LT05/WNO2JioqKAydiwrh48dNj2sLqV3v3VuK0/n2RR+QoPR3B1IQYOkmOqJ9aJBqBpmpm5OgXD/0OLjvuLi4uPqFKsSFDhuT6fL6bHE7nT5qbmrKoYa3H7YbX50NqaipCYQ1h3znoffpYVB1oRFNDE6LhRqSnuKNqy57Hy//++AP/vstqjWwhYCFgIWAhYCFgIdBTBHpMjjBsmv2cgcN+oArHU81Rw8G5AyleGY0Vb+HMvnYSQsPhcMJmk80KstbWVhw4cMB0uJYkaZPH41mjKMqyj0lEdBzLPffc42ptbd0TjcYyLr30ElNPlJaWZjaPdbloHLvpc0QRI6pS27RpE7Zv34533nlPZ0xc9ve//93sOXSsZcSIEf19Pt+1bZHI9ULXhymq6iDBN0WhfF6vWSHn9XjMNN62vW2Qc7+LplbF9F7KTPVoaqjqsX17d/6mbvPSo3awPtY8rPUWAhYCFgIWAhYCFgL/HgR6To7a5zvysnsvtfnS34pp3N6290Ok2+uRk5sDt8sFWbbB7XaZlWSkB6KGsDV1ddize7epCUoNBvV4PL45MzPzd7t27Vp2tBTUyJEjb8/JyXmmcv9+RCIRxGMxk4BlZmYmqtYkySRhjY2N2F+1Hy6nG6cNPA12mwO1tdXPuN3u2R988MERXZjPPvvsm7xe76RQKDQtHIkw8kiiyJPH4zVF5kTCSOxNP9T0Vtc1KIqKLzftR+qgAnj9ftTvXPt/27544Zjdq/89l9oa1ULAQsBCwELAQsBC4HgQOGlyBEyTRo7rd4uLx+Yq1Z+PJrdqu92GlGDQJBQOuz3RwqO9FxpNiqJHRGLoh/5vCAMup2sXOK+IhsPvulyu7ZIkaZxzIxwOM9kuXwrB7oxGo35qBULVaUSIiLxQbzV6jchX8of+JqNIiiLtq9yPutoaxRDiHafD8UJUUSLMUHW322ePxuP9HTbbyLgSv4KBpcUVxSZxbpI6j8dtpuooUmQSPZsNdpvNdOQmEtbU2IiW1lakpKSgqtW1x54ycNH6tx//7fGAbm1jIWAhYCFgIWAhYCHwn4vAKSBHwMCB4xyZmZHRAuqLEGIApZgoxZUSCCA1Lc0kSERYiMwQgaEoDxEXIhnRaBTNzc1mzzRVVQVFlIQQEfKnZ4wJTVUZlyQvdQuRJBnBlBRTY0T+RmZESpLMMv4EqUk0o6WFjk+tRqoOHDCJTPvrqgDiwjConYhsGIZDkiSJIkFE6IjE0VyJCJlzph9ZNlNo9H+KfBEhovlS5IrIk6brbXaHY/ZHFfHXUfl5135C/7lX3pqZhYCFgIWAhYCFgIVAtwicEnKUPHL//v2zsrOz53OJF8Tjik0Iw9QdEUlyt+t0ktEeisIQYSHjRlCUR9PQFm5DJJyoNCONEv3WDcNcTxEbh4NIlt00fSRiIttkcJYgRbQJ58w8HkWjiGyRGSQRGVqv0LE0zRwz+eOgCJTTCS4ROUpEoWheyQgUvUbEiEgckbbWlha0tbWZUSmHw6HF4/G1e/fuvbG6utrsEG4tFgIWAhYCFgIWAhYC334ETik5IjiysrI8vfv2nWmX5Vm6YQwhgkLRHaryojJ4l5PSYTYz6pNMh9F+1A+NfojcECmiH9pXVTVEImGzfxpVjJEWiMgJLURqkk1naV/ahtYpqmKW9dNrJhFizIw00b5mBMvhMF+neSUjWRTpom3oNZob/dCSJEZmtCgeNyNJmq63KPH4n+vr6+fv27evU3+yb/8NYZ2BhYCFgIWAhYCFwP/fETjl5CgJ6IgRI4Y4XK4nnQ7H94jkELEg7Q4RJDJtJJJiEhRZ7vh/MqJjiqtjcVOLlCQ9tD8RJ/qbjmdqijQVwkhElSgqRJSp8wkR4eESN6NKZsqNkVWjgNPpgqCIFGASNdorObZJu4QwiRilzig1F4lGzagURcEikcjmuKbN2FhWthbAEQXe/3+/sazztxCwELAQsBCwEPi2IvBPI0dJQIYNG3ZPMBicZQgxUInHJSI3lKoiZ2uP25OI3HTSD5kRIc5NzZIZzeHcTK0RaTF0IkuJ6BD9JCNNCT6TeI2iR6RBSpIf2peiPbQt40SCEhEhIkp0fNqHxksSKyJF1IakNRQyyRGl+yRJMiDEgebm5pLW1tb7KysrG7+tF9yat4WAhYCFgIWAhYCFwNER+KeTIxr+zDPPPN3r9d7IGJvLJSmVokCU4iJiRFEkU49kt5upLNL5JAkSpc0oipNMcRGJMSgM1P5aMhVH21OUiVqH0LoEcSK6k/g/kaD2gJBJkJJ/JF8nQkUkKBaLIhyOmFGuZEpOicc1TdP+qgqxaPP69Z9YN5SFgIWAhYCFgIWAhcD/2wj8S8hREsJ+/fqlBIPBIn9KChksciIhJJQmnQ+V5pvl+Q5Hu0eS3IE8kaMkkaEUGnEdM52GRLqMokN0IkniRESJgSXE3O2ptmQkKhlhot+UpgtHIohFo2aqjvyTknojTdeN1tbWT4RhzNy2bdu2/7dvA+vsLAQsBCwELAQsBCwEkgj8S8lRctBBgwblp6Sm3Gq3OS6AEPm6rlNZvZnaMkvybTY4yV3bnvA0MrVD7X5GJjnqdP2SKbFEZEiYpIj+UVqNokdEpMxjUzSJxNrxuBklot9U1UYEKinyFoKK/I2KWCz2eTwep0a1H5xIixPrtrIQsBCwELAQsBCwEPj2I/BvIUftsEnDhw/P9Xg8Q3Vdv06SpKk2my1IBIbISgdZooq0dh+jzj5JifJ9YabhksTH9DIi3VGS8LRXwRERIi2RqiiJdRRpIsLV3m4kHo+HAaxWFOVVVVXL+/Tps/Nobtrf/stunYGFgIWAhYCFgIWAhcCREPh3kqPD5tS7d+8p/kDgOpfTeZ7T5fRBwCOEsFM9GlWjmZVrhmGmvmjipoi6neSYEaR2kXYi4ZaIHlHqTJJJu2RuS6tUTdcjsWg0HI/Ht8RisWftdvtbu3fvbrZuEwsBCwELAQsBCwELAQuB/yhylLwcwWAwkJmZOdzhcAzlspwHwziDcZ7GGRsIIBWAixyuRbvamn6ZVW26nqjEB+mJdF0IEYcQzYaB3Yah1em6vk0IsS8SiWxyOp07KioqKq1bwELAQsBCwELAQsBCwEKgMwL/keTo8EuU6w4Go7ZAIOCSZVm22WxSKBTqZ7PZopxzr2EYpFlSATQzxgK6roe9Xm+toigGlZo1NzfHnE6nUlNTQ+09Eipta7EQsBCwELAQsBCwELAQ6AaBbwk5sq6dhYCFgIWAhYCFgIWAhcC/BgGLHP1rcLZGsRCwELAQsBCwELAQ+JYgYJGjb8mFsqZpIWAhYCFgIWAhYCHwr0HAIkf/GpytUSwELAQsBCwELAQsBL4lCFjk6FtyoaxpWghYCFgIWAhYCFgI/GsQ+P8ATjzVt0I/V/8AAAAASUVORK5CYII=">
          <a:extLst>
            <a:ext uri="{FF2B5EF4-FFF2-40B4-BE49-F238E27FC236}">
              <a16:creationId xmlns:a16="http://schemas.microsoft.com/office/drawing/2014/main" id="{E642BFCA-A156-477C-AAE2-CB0F5B945934}"/>
            </a:ext>
          </a:extLst>
        </xdr:cNvPr>
        <xdr:cNvSpPr>
          <a:spLocks noChangeAspect="1" noChangeArrowheads="1"/>
        </xdr:cNvSpPr>
      </xdr:nvSpPr>
      <xdr:spPr bwMode="auto">
        <a:xfrm>
          <a:off x="0" y="0"/>
          <a:ext cx="1034402" cy="3084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749112</xdr:colOff>
      <xdr:row>4</xdr:row>
      <xdr:rowOff>83203</xdr:rowOff>
    </xdr:from>
    <xdr:to>
      <xdr:col>4</xdr:col>
      <xdr:colOff>581025</xdr:colOff>
      <xdr:row>9</xdr:row>
      <xdr:rowOff>85037</xdr:rowOff>
    </xdr:to>
    <xdr:pic>
      <xdr:nvPicPr>
        <xdr:cNvPr id="5" name="Picture 4">
          <a:hlinkClick xmlns:r="http://schemas.openxmlformats.org/officeDocument/2006/relationships" r:id="rId3"/>
          <a:extLst>
            <a:ext uri="{FF2B5EF4-FFF2-40B4-BE49-F238E27FC236}">
              <a16:creationId xmlns:a16="http://schemas.microsoft.com/office/drawing/2014/main" id="{CC52118E-BBE1-4F59-994B-6B9A1AB54B5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306730" y="946056"/>
          <a:ext cx="1496827" cy="842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B382C-AB7E-4EB4-8B04-204F36DCCC24}">
  <sheetPr>
    <pageSetUpPr fitToPage="1"/>
  </sheetPr>
  <dimension ref="A1:P278"/>
  <sheetViews>
    <sheetView tabSelected="1" zoomScale="85" zoomScaleNormal="85" workbookViewId="0">
      <pane ySplit="11" topLeftCell="A12" activePane="bottomLeft" state="frozen"/>
      <selection pane="bottomLeft" activeCell="A12" sqref="A12"/>
    </sheetView>
  </sheetViews>
  <sheetFormatPr defaultColWidth="0" defaultRowHeight="0" customHeight="1" zeroHeight="1" x14ac:dyDescent="0.4"/>
  <cols>
    <col min="1" max="1" width="11.1328125" customWidth="1"/>
    <col min="2" max="2" width="10.6640625" style="2" customWidth="1"/>
    <col min="3" max="3" width="13.1328125" customWidth="1"/>
    <col min="4" max="9" width="10.19921875" customWidth="1"/>
    <col min="10" max="10" width="11.6640625" customWidth="1"/>
    <col min="11" max="12" width="10.19921875" customWidth="1"/>
    <col min="13" max="13" width="12.6640625" customWidth="1"/>
    <col min="14" max="14" width="12.19921875" customWidth="1"/>
    <col min="15" max="15" width="13" style="18" customWidth="1"/>
    <col min="16" max="16" width="55.796875" customWidth="1"/>
    <col min="17" max="16384" width="8.86328125" hidden="1"/>
  </cols>
  <sheetData>
    <row r="1" spans="1:16" ht="42.85" customHeight="1" x14ac:dyDescent="0.4">
      <c r="A1" s="7"/>
      <c r="B1" s="8"/>
      <c r="C1" s="21" t="s">
        <v>47</v>
      </c>
      <c r="D1" s="9"/>
      <c r="E1" s="9"/>
      <c r="F1" s="9"/>
      <c r="G1" s="20"/>
      <c r="J1" s="20"/>
      <c r="K1" s="20"/>
      <c r="L1" s="20"/>
      <c r="M1" s="20"/>
      <c r="N1" s="22"/>
      <c r="O1" s="12"/>
      <c r="P1" s="12"/>
    </row>
    <row r="2" spans="1:16" ht="12.75" x14ac:dyDescent="0.35">
      <c r="A2" s="10"/>
      <c r="B2" s="11"/>
      <c r="C2" s="12"/>
      <c r="D2" s="12"/>
      <c r="E2" s="12"/>
      <c r="F2" s="13"/>
      <c r="G2" s="78" t="s">
        <v>22</v>
      </c>
      <c r="H2" s="10" t="s">
        <v>17</v>
      </c>
      <c r="I2" s="10"/>
      <c r="J2" s="10"/>
      <c r="K2" s="10"/>
      <c r="L2" s="10"/>
      <c r="M2" s="10"/>
      <c r="N2" s="10"/>
      <c r="O2" s="12"/>
      <c r="P2" s="12"/>
    </row>
    <row r="3" spans="1:16" ht="12.75" x14ac:dyDescent="0.35">
      <c r="A3" s="10"/>
      <c r="B3" s="11"/>
      <c r="C3" s="12"/>
      <c r="D3" s="12"/>
      <c r="E3" s="12"/>
      <c r="F3" s="13">
        <v>1</v>
      </c>
      <c r="G3" s="79" t="s">
        <v>36</v>
      </c>
      <c r="H3" s="10" t="s">
        <v>37</v>
      </c>
      <c r="I3" s="10"/>
      <c r="J3" s="10"/>
      <c r="K3" s="10"/>
      <c r="L3" s="10"/>
      <c r="M3" s="10"/>
      <c r="N3" s="10"/>
      <c r="O3" s="12"/>
      <c r="P3" s="12"/>
    </row>
    <row r="4" spans="1:16" ht="12.75" x14ac:dyDescent="0.35">
      <c r="A4" s="10"/>
      <c r="B4" s="11"/>
      <c r="C4" s="12"/>
      <c r="D4" s="12"/>
      <c r="E4" s="12"/>
      <c r="F4" s="13">
        <v>2</v>
      </c>
      <c r="G4" s="80" t="s">
        <v>23</v>
      </c>
      <c r="H4" s="10" t="s">
        <v>27</v>
      </c>
      <c r="I4" s="10"/>
      <c r="J4" s="10"/>
      <c r="K4" s="10"/>
      <c r="L4" s="10"/>
      <c r="M4" s="10"/>
      <c r="N4" s="10"/>
      <c r="O4" s="12"/>
      <c r="P4" s="12"/>
    </row>
    <row r="5" spans="1:16" ht="12.75" x14ac:dyDescent="0.35">
      <c r="A5" s="10"/>
      <c r="B5" s="11"/>
      <c r="C5" s="12"/>
      <c r="D5" s="12"/>
      <c r="E5" s="12"/>
      <c r="F5" s="43">
        <v>3</v>
      </c>
      <c r="G5" s="51" t="s">
        <v>24</v>
      </c>
      <c r="H5" s="10" t="s">
        <v>29</v>
      </c>
      <c r="I5" s="10"/>
      <c r="J5" s="10"/>
      <c r="K5" s="10"/>
      <c r="L5" s="10"/>
      <c r="M5" s="10"/>
      <c r="N5" s="10"/>
      <c r="O5" s="12"/>
      <c r="P5" s="12"/>
    </row>
    <row r="6" spans="1:16" ht="14.25" x14ac:dyDescent="0.35">
      <c r="A6" s="10"/>
      <c r="B6" s="11"/>
      <c r="C6" s="12"/>
      <c r="D6" s="12"/>
      <c r="E6" s="12"/>
      <c r="F6" s="13">
        <v>4</v>
      </c>
      <c r="G6" s="52" t="s">
        <v>25</v>
      </c>
      <c r="H6" s="54" t="s">
        <v>30</v>
      </c>
      <c r="I6" s="10"/>
      <c r="J6" s="10"/>
      <c r="K6" s="10"/>
      <c r="L6" s="10"/>
      <c r="M6" s="10"/>
      <c r="N6" s="10"/>
      <c r="O6" s="12"/>
      <c r="P6" s="12"/>
    </row>
    <row r="7" spans="1:16" ht="12.75" x14ac:dyDescent="0.35">
      <c r="A7" s="10"/>
      <c r="B7" s="11"/>
      <c r="D7" s="12"/>
      <c r="E7" s="12"/>
      <c r="F7" s="13">
        <v>5</v>
      </c>
      <c r="G7" s="81" t="s">
        <v>26</v>
      </c>
      <c r="H7" s="10" t="s">
        <v>28</v>
      </c>
      <c r="I7" s="10"/>
      <c r="J7" s="10"/>
      <c r="K7" s="10"/>
      <c r="L7" s="10"/>
      <c r="M7" s="10"/>
      <c r="N7" s="10"/>
      <c r="O7" s="12"/>
      <c r="P7" s="12"/>
    </row>
    <row r="8" spans="1:16" ht="12.75" x14ac:dyDescent="0.35">
      <c r="A8" s="10"/>
      <c r="B8" s="11"/>
      <c r="C8" s="12"/>
      <c r="D8" s="12"/>
      <c r="E8" s="12"/>
      <c r="F8" s="10"/>
      <c r="G8" s="10"/>
      <c r="H8" s="10"/>
      <c r="I8" s="10"/>
      <c r="J8" s="10"/>
      <c r="K8" s="10"/>
      <c r="L8" s="10"/>
      <c r="M8" s="10"/>
      <c r="N8" s="10"/>
      <c r="O8" s="12"/>
      <c r="P8" s="12"/>
    </row>
    <row r="9" spans="1:16" ht="13.15" x14ac:dyDescent="0.4">
      <c r="A9" s="10"/>
      <c r="B9" s="11"/>
      <c r="C9" s="12"/>
      <c r="D9" s="12"/>
      <c r="E9" s="12"/>
      <c r="F9" s="55"/>
      <c r="G9" s="56" t="s">
        <v>31</v>
      </c>
      <c r="H9" s="10"/>
      <c r="I9" s="10"/>
      <c r="J9" s="10"/>
      <c r="K9" s="10"/>
      <c r="L9" s="10"/>
      <c r="M9" s="10"/>
      <c r="N9" s="10"/>
      <c r="O9" s="12"/>
      <c r="P9" s="12"/>
    </row>
    <row r="10" spans="1:16" ht="21.75" customHeight="1" x14ac:dyDescent="0.35">
      <c r="A10" s="17" t="s">
        <v>3</v>
      </c>
      <c r="B10" s="14"/>
      <c r="C10" s="14"/>
      <c r="D10" s="14"/>
      <c r="E10" s="14"/>
      <c r="F10" s="14"/>
      <c r="G10" s="45"/>
      <c r="H10" s="44"/>
      <c r="I10" s="23"/>
      <c r="J10" s="24"/>
      <c r="K10" s="24"/>
      <c r="L10" s="24"/>
      <c r="M10" s="23"/>
      <c r="N10" s="23"/>
      <c r="O10" s="12"/>
      <c r="P10" s="77" t="s">
        <v>46</v>
      </c>
    </row>
    <row r="11" spans="1:16" s="16" customFormat="1" ht="44.45" customHeight="1" thickBot="1" x14ac:dyDescent="0.4">
      <c r="A11" s="15" t="s">
        <v>7</v>
      </c>
      <c r="B11" s="36" t="s">
        <v>0</v>
      </c>
      <c r="C11" s="48" t="s">
        <v>19</v>
      </c>
      <c r="D11" s="15" t="s">
        <v>9</v>
      </c>
      <c r="E11" s="15" t="s">
        <v>13</v>
      </c>
      <c r="F11" s="15" t="s">
        <v>10</v>
      </c>
      <c r="G11" s="15" t="s">
        <v>11</v>
      </c>
      <c r="H11" s="15" t="s">
        <v>12</v>
      </c>
      <c r="I11" s="15" t="s">
        <v>14</v>
      </c>
      <c r="J11" s="15" t="s">
        <v>40</v>
      </c>
      <c r="K11" s="15" t="s">
        <v>15</v>
      </c>
      <c r="L11" s="15" t="s">
        <v>16</v>
      </c>
      <c r="M11" s="37" t="s">
        <v>4</v>
      </c>
      <c r="N11" s="37" t="s">
        <v>5</v>
      </c>
      <c r="O11" s="37" t="s">
        <v>1</v>
      </c>
      <c r="P11" s="37" t="s">
        <v>21</v>
      </c>
    </row>
    <row r="12" spans="1:16" s="16" customFormat="1" ht="20" customHeight="1" thickTop="1" thickBot="1" x14ac:dyDescent="0.45">
      <c r="A12" s="41">
        <v>43466</v>
      </c>
      <c r="B12" s="83"/>
      <c r="C12" s="84"/>
      <c r="D12" s="84"/>
      <c r="E12" s="84"/>
      <c r="F12" s="84"/>
      <c r="G12" s="84"/>
      <c r="H12" s="84"/>
      <c r="I12" s="84"/>
      <c r="J12" s="84"/>
      <c r="K12" s="84"/>
      <c r="L12" s="84"/>
      <c r="M12" s="84"/>
      <c r="N12" s="84"/>
      <c r="O12" s="85"/>
      <c r="P12" s="59" t="s">
        <v>32</v>
      </c>
    </row>
    <row r="13" spans="1:16" ht="13.9" thickTop="1" thickBot="1" x14ac:dyDescent="0.45">
      <c r="A13" s="40">
        <f>A12+1</f>
        <v>43467</v>
      </c>
      <c r="B13" s="63"/>
      <c r="C13" s="27"/>
      <c r="D13" s="28"/>
      <c r="E13" s="28"/>
      <c r="F13" s="28"/>
      <c r="G13" s="28"/>
      <c r="H13" s="28"/>
      <c r="I13" s="28"/>
      <c r="J13" s="28"/>
      <c r="K13" s="28"/>
      <c r="L13" s="28"/>
      <c r="M13" s="29">
        <f t="shared" ref="M13:M76" si="0">SUM(C13:L13)</f>
        <v>0</v>
      </c>
      <c r="N13" s="30">
        <f t="shared" ref="N13:N76" si="1">B13</f>
        <v>0</v>
      </c>
      <c r="O13" s="19">
        <f>N13-M13</f>
        <v>0</v>
      </c>
      <c r="P13" s="34" t="s">
        <v>6</v>
      </c>
    </row>
    <row r="14" spans="1:16" ht="13.9" thickTop="1" thickBot="1" x14ac:dyDescent="0.45">
      <c r="A14" s="40">
        <f t="shared" ref="A14:A77" si="2">A13+1</f>
        <v>43468</v>
      </c>
      <c r="B14" s="62"/>
      <c r="C14" s="38"/>
      <c r="D14" s="39"/>
      <c r="E14" s="39"/>
      <c r="F14" s="39"/>
      <c r="G14" s="39"/>
      <c r="H14" s="39"/>
      <c r="I14" s="39"/>
      <c r="J14" s="39"/>
      <c r="K14" s="39"/>
      <c r="L14" s="39"/>
      <c r="M14" s="31">
        <f t="shared" si="0"/>
        <v>0</v>
      </c>
      <c r="N14" s="32">
        <f t="shared" si="1"/>
        <v>0</v>
      </c>
      <c r="O14" s="19">
        <f>O13-M14+N14</f>
        <v>0</v>
      </c>
      <c r="P14" s="61">
        <v>2</v>
      </c>
    </row>
    <row r="15" spans="1:16" ht="13.9" thickTop="1" thickBot="1" x14ac:dyDescent="0.45">
      <c r="A15" s="40">
        <f t="shared" si="2"/>
        <v>43469</v>
      </c>
      <c r="B15" s="62"/>
      <c r="C15" s="38"/>
      <c r="D15" s="39"/>
      <c r="E15" s="39"/>
      <c r="F15" s="39"/>
      <c r="G15" s="39"/>
      <c r="H15" s="39"/>
      <c r="I15" s="39"/>
      <c r="J15" s="39"/>
      <c r="K15" s="39"/>
      <c r="L15" s="39"/>
      <c r="M15" s="31">
        <f t="shared" si="0"/>
        <v>0</v>
      </c>
      <c r="N15" s="32">
        <f t="shared" si="1"/>
        <v>0</v>
      </c>
      <c r="O15" s="19">
        <f t="shared" ref="O15:O78" si="3">O14-M15+N15</f>
        <v>0</v>
      </c>
      <c r="P15" s="61">
        <v>3</v>
      </c>
    </row>
    <row r="16" spans="1:16" ht="13.9" thickTop="1" thickBot="1" x14ac:dyDescent="0.45">
      <c r="A16" s="40">
        <f t="shared" si="2"/>
        <v>43470</v>
      </c>
      <c r="B16" s="62"/>
      <c r="C16" s="38"/>
      <c r="D16" s="39"/>
      <c r="E16" s="39"/>
      <c r="F16" s="39"/>
      <c r="G16" s="39"/>
      <c r="H16" s="39"/>
      <c r="I16" s="39"/>
      <c r="J16" s="39"/>
      <c r="K16" s="39"/>
      <c r="L16" s="39"/>
      <c r="M16" s="31">
        <f t="shared" si="0"/>
        <v>0</v>
      </c>
      <c r="N16" s="32">
        <f t="shared" si="1"/>
        <v>0</v>
      </c>
      <c r="O16" s="19">
        <f t="shared" si="3"/>
        <v>0</v>
      </c>
      <c r="P16" s="61">
        <v>4</v>
      </c>
    </row>
    <row r="17" spans="1:16" ht="13.9" thickTop="1" thickBot="1" x14ac:dyDescent="0.45">
      <c r="A17" s="40">
        <f t="shared" si="2"/>
        <v>43471</v>
      </c>
      <c r="B17" s="62"/>
      <c r="C17" s="38"/>
      <c r="D17" s="39"/>
      <c r="E17" s="39"/>
      <c r="F17" s="39"/>
      <c r="G17" s="39"/>
      <c r="H17" s="42"/>
      <c r="I17" s="39"/>
      <c r="J17" s="39"/>
      <c r="K17" s="39"/>
      <c r="L17" s="39"/>
      <c r="M17" s="31">
        <f t="shared" si="0"/>
        <v>0</v>
      </c>
      <c r="N17" s="32">
        <f t="shared" si="1"/>
        <v>0</v>
      </c>
      <c r="O17" s="19">
        <f t="shared" si="3"/>
        <v>0</v>
      </c>
      <c r="P17" s="61">
        <v>5</v>
      </c>
    </row>
    <row r="18" spans="1:16" ht="13.9" thickTop="1" thickBot="1" x14ac:dyDescent="0.45">
      <c r="A18" s="40">
        <f t="shared" si="2"/>
        <v>43472</v>
      </c>
      <c r="B18" s="74"/>
      <c r="C18" s="38"/>
      <c r="D18" s="39"/>
      <c r="E18" s="39"/>
      <c r="F18" s="39"/>
      <c r="G18" s="39"/>
      <c r="H18" s="39"/>
      <c r="I18" s="39"/>
      <c r="J18" s="39"/>
      <c r="K18" s="39"/>
      <c r="L18" s="39"/>
      <c r="M18" s="31">
        <f t="shared" si="0"/>
        <v>0</v>
      </c>
      <c r="N18" s="32">
        <f t="shared" si="1"/>
        <v>0</v>
      </c>
      <c r="O18" s="19">
        <f t="shared" si="3"/>
        <v>0</v>
      </c>
      <c r="P18" s="61">
        <v>6</v>
      </c>
    </row>
    <row r="19" spans="1:16" ht="13.9" thickTop="1" thickBot="1" x14ac:dyDescent="0.45">
      <c r="A19" s="73">
        <f t="shared" si="2"/>
        <v>43473</v>
      </c>
      <c r="B19" s="76"/>
      <c r="C19" s="69"/>
      <c r="D19" s="39"/>
      <c r="E19" s="39"/>
      <c r="F19" s="39"/>
      <c r="G19" s="39"/>
      <c r="H19" s="39"/>
      <c r="I19" s="39"/>
      <c r="J19" s="39"/>
      <c r="K19" s="39"/>
      <c r="L19" s="39"/>
      <c r="M19" s="31">
        <f t="shared" si="0"/>
        <v>0</v>
      </c>
      <c r="N19" s="32">
        <f t="shared" si="1"/>
        <v>0</v>
      </c>
      <c r="O19" s="19">
        <f t="shared" si="3"/>
        <v>0</v>
      </c>
      <c r="P19" s="61">
        <v>7</v>
      </c>
    </row>
    <row r="20" spans="1:16" ht="13.9" thickTop="1" thickBot="1" x14ac:dyDescent="0.45">
      <c r="A20" s="40">
        <f t="shared" si="2"/>
        <v>43474</v>
      </c>
      <c r="B20" s="75"/>
      <c r="C20" s="38"/>
      <c r="D20" s="39"/>
      <c r="E20" s="39"/>
      <c r="F20" s="39"/>
      <c r="G20" s="39"/>
      <c r="H20" s="42"/>
      <c r="I20" s="39"/>
      <c r="J20" s="39"/>
      <c r="K20" s="39"/>
      <c r="L20" s="39"/>
      <c r="M20" s="31">
        <f t="shared" si="0"/>
        <v>0</v>
      </c>
      <c r="N20" s="32">
        <f t="shared" si="1"/>
        <v>0</v>
      </c>
      <c r="O20" s="19">
        <f t="shared" si="3"/>
        <v>0</v>
      </c>
      <c r="P20" s="61">
        <v>8</v>
      </c>
    </row>
    <row r="21" spans="1:16" ht="13.9" thickTop="1" thickBot="1" x14ac:dyDescent="0.45">
      <c r="A21" s="40">
        <f t="shared" si="2"/>
        <v>43475</v>
      </c>
      <c r="B21" s="62"/>
      <c r="C21" s="38"/>
      <c r="D21" s="39"/>
      <c r="E21" s="39"/>
      <c r="F21" s="39"/>
      <c r="G21" s="39"/>
      <c r="H21" s="39"/>
      <c r="I21" s="39"/>
      <c r="J21" s="39"/>
      <c r="K21" s="39"/>
      <c r="L21" s="39"/>
      <c r="M21" s="31">
        <f t="shared" si="0"/>
        <v>0</v>
      </c>
      <c r="N21" s="32">
        <f t="shared" si="1"/>
        <v>0</v>
      </c>
      <c r="O21" s="19">
        <f t="shared" si="3"/>
        <v>0</v>
      </c>
      <c r="P21" s="61">
        <v>9</v>
      </c>
    </row>
    <row r="22" spans="1:16" ht="13.9" thickTop="1" thickBot="1" x14ac:dyDescent="0.45">
      <c r="A22" s="40">
        <f t="shared" si="2"/>
        <v>43476</v>
      </c>
      <c r="B22" s="62"/>
      <c r="C22" s="38"/>
      <c r="D22" s="39"/>
      <c r="E22" s="39"/>
      <c r="F22" s="39"/>
      <c r="G22" s="39"/>
      <c r="H22" s="39"/>
      <c r="I22" s="39"/>
      <c r="J22" s="39"/>
      <c r="K22" s="39"/>
      <c r="L22" s="39"/>
      <c r="M22" s="31">
        <f t="shared" si="0"/>
        <v>0</v>
      </c>
      <c r="N22" s="32">
        <f t="shared" si="1"/>
        <v>0</v>
      </c>
      <c r="O22" s="19">
        <f t="shared" si="3"/>
        <v>0</v>
      </c>
      <c r="P22" s="61">
        <v>10</v>
      </c>
    </row>
    <row r="23" spans="1:16" ht="13.9" thickTop="1" thickBot="1" x14ac:dyDescent="0.45">
      <c r="A23" s="40">
        <f t="shared" si="2"/>
        <v>43477</v>
      </c>
      <c r="B23" s="62"/>
      <c r="C23" s="38"/>
      <c r="D23" s="39"/>
      <c r="E23" s="39"/>
      <c r="F23" s="39"/>
      <c r="G23" s="39"/>
      <c r="H23" s="39"/>
      <c r="I23" s="39"/>
      <c r="J23" s="39"/>
      <c r="K23" s="39"/>
      <c r="L23" s="39"/>
      <c r="M23" s="31">
        <f t="shared" si="0"/>
        <v>0</v>
      </c>
      <c r="N23" s="32">
        <f t="shared" si="1"/>
        <v>0</v>
      </c>
      <c r="O23" s="19">
        <f t="shared" si="3"/>
        <v>0</v>
      </c>
      <c r="P23" s="34" t="s">
        <v>33</v>
      </c>
    </row>
    <row r="24" spans="1:16" ht="13.9" thickTop="1" thickBot="1" x14ac:dyDescent="0.45">
      <c r="A24" s="40">
        <f t="shared" si="2"/>
        <v>43478</v>
      </c>
      <c r="B24" s="62"/>
      <c r="C24" s="38"/>
      <c r="D24" s="39"/>
      <c r="E24" s="39"/>
      <c r="F24" s="39"/>
      <c r="G24" s="39"/>
      <c r="H24" s="39"/>
      <c r="I24" s="39"/>
      <c r="J24" s="39"/>
      <c r="K24" s="39"/>
      <c r="L24" s="39"/>
      <c r="M24" s="29">
        <f t="shared" si="0"/>
        <v>0</v>
      </c>
      <c r="N24" s="30">
        <f t="shared" si="1"/>
        <v>0</v>
      </c>
      <c r="O24" s="19">
        <f t="shared" si="3"/>
        <v>0</v>
      </c>
      <c r="P24" s="61">
        <v>12</v>
      </c>
    </row>
    <row r="25" spans="1:16" ht="13.9" thickTop="1" thickBot="1" x14ac:dyDescent="0.45">
      <c r="A25" s="40">
        <f t="shared" si="2"/>
        <v>43479</v>
      </c>
      <c r="B25" s="62"/>
      <c r="C25" s="38"/>
      <c r="D25" s="39"/>
      <c r="E25" s="39"/>
      <c r="F25" s="39"/>
      <c r="G25" s="39"/>
      <c r="H25" s="39"/>
      <c r="I25" s="39"/>
      <c r="J25" s="39"/>
      <c r="K25" s="39"/>
      <c r="L25" s="39"/>
      <c r="M25" s="31">
        <f t="shared" si="0"/>
        <v>0</v>
      </c>
      <c r="N25" s="32">
        <f t="shared" si="1"/>
        <v>0</v>
      </c>
      <c r="O25" s="19">
        <f t="shared" si="3"/>
        <v>0</v>
      </c>
      <c r="P25" s="61">
        <v>13</v>
      </c>
    </row>
    <row r="26" spans="1:16" ht="13.9" thickTop="1" thickBot="1" x14ac:dyDescent="0.45">
      <c r="A26" s="40">
        <f t="shared" si="2"/>
        <v>43480</v>
      </c>
      <c r="B26" s="62"/>
      <c r="C26" s="38"/>
      <c r="D26" s="39"/>
      <c r="E26" s="39"/>
      <c r="F26" s="39"/>
      <c r="G26" s="39"/>
      <c r="H26" s="39"/>
      <c r="I26" s="39"/>
      <c r="J26" s="39"/>
      <c r="K26" s="39"/>
      <c r="L26" s="39"/>
      <c r="M26" s="31">
        <f t="shared" si="0"/>
        <v>0</v>
      </c>
      <c r="N26" s="32">
        <f t="shared" si="1"/>
        <v>0</v>
      </c>
      <c r="O26" s="19">
        <f t="shared" si="3"/>
        <v>0</v>
      </c>
      <c r="P26" s="61">
        <v>14</v>
      </c>
    </row>
    <row r="27" spans="1:16" ht="13.9" thickTop="1" thickBot="1" x14ac:dyDescent="0.45">
      <c r="A27" s="40">
        <f t="shared" si="2"/>
        <v>43481</v>
      </c>
      <c r="B27" s="62"/>
      <c r="C27" s="38"/>
      <c r="D27" s="39"/>
      <c r="E27" s="39"/>
      <c r="F27" s="39"/>
      <c r="G27" s="39"/>
      <c r="H27" s="39"/>
      <c r="I27" s="39"/>
      <c r="J27" s="39"/>
      <c r="K27" s="39"/>
      <c r="L27" s="39"/>
      <c r="M27" s="31">
        <f t="shared" si="0"/>
        <v>0</v>
      </c>
      <c r="N27" s="32">
        <f t="shared" si="1"/>
        <v>0</v>
      </c>
      <c r="O27" s="19">
        <f t="shared" si="3"/>
        <v>0</v>
      </c>
      <c r="P27" s="61">
        <v>15</v>
      </c>
    </row>
    <row r="28" spans="1:16" ht="13.9" thickTop="1" thickBot="1" x14ac:dyDescent="0.45">
      <c r="A28" s="40">
        <f t="shared" si="2"/>
        <v>43482</v>
      </c>
      <c r="B28" s="62"/>
      <c r="C28" s="38"/>
      <c r="D28" s="39"/>
      <c r="E28" s="39"/>
      <c r="F28" s="39"/>
      <c r="G28" s="39"/>
      <c r="H28" s="39"/>
      <c r="I28" s="39"/>
      <c r="J28" s="39"/>
      <c r="K28" s="39"/>
      <c r="L28" s="39"/>
      <c r="M28" s="31">
        <f t="shared" si="0"/>
        <v>0</v>
      </c>
      <c r="N28" s="32">
        <f t="shared" si="1"/>
        <v>0</v>
      </c>
      <c r="O28" s="19">
        <f t="shared" si="3"/>
        <v>0</v>
      </c>
      <c r="P28" s="61">
        <v>16</v>
      </c>
    </row>
    <row r="29" spans="1:16" ht="13.9" thickTop="1" thickBot="1" x14ac:dyDescent="0.45">
      <c r="A29" s="40">
        <f t="shared" si="2"/>
        <v>43483</v>
      </c>
      <c r="B29" s="62"/>
      <c r="C29" s="38"/>
      <c r="D29" s="39"/>
      <c r="E29" s="39"/>
      <c r="F29" s="39"/>
      <c r="G29" s="39"/>
      <c r="H29" s="39"/>
      <c r="I29" s="39"/>
      <c r="J29" s="39"/>
      <c r="K29" s="39"/>
      <c r="L29" s="39"/>
      <c r="M29" s="31">
        <f t="shared" si="0"/>
        <v>0</v>
      </c>
      <c r="N29" s="32">
        <f t="shared" si="1"/>
        <v>0</v>
      </c>
      <c r="O29" s="19">
        <f t="shared" si="3"/>
        <v>0</v>
      </c>
      <c r="P29" s="61">
        <v>17</v>
      </c>
    </row>
    <row r="30" spans="1:16" ht="13.9" thickTop="1" thickBot="1" x14ac:dyDescent="0.45">
      <c r="A30" s="40">
        <f t="shared" si="2"/>
        <v>43484</v>
      </c>
      <c r="B30" s="62"/>
      <c r="C30" s="38"/>
      <c r="D30" s="39"/>
      <c r="E30" s="39"/>
      <c r="F30" s="39"/>
      <c r="G30" s="39"/>
      <c r="H30" s="39"/>
      <c r="I30" s="39"/>
      <c r="J30" s="39"/>
      <c r="K30" s="39"/>
      <c r="L30" s="39"/>
      <c r="M30" s="31">
        <f t="shared" si="0"/>
        <v>0</v>
      </c>
      <c r="N30" s="32">
        <f t="shared" si="1"/>
        <v>0</v>
      </c>
      <c r="O30" s="19">
        <f t="shared" si="3"/>
        <v>0</v>
      </c>
      <c r="P30" s="61">
        <v>18</v>
      </c>
    </row>
    <row r="31" spans="1:16" ht="13.9" thickTop="1" thickBot="1" x14ac:dyDescent="0.45">
      <c r="A31" s="40">
        <f t="shared" si="2"/>
        <v>43485</v>
      </c>
      <c r="B31" s="62"/>
      <c r="C31" s="38"/>
      <c r="D31" s="39"/>
      <c r="E31" s="39"/>
      <c r="F31" s="39"/>
      <c r="G31" s="39"/>
      <c r="H31" s="39"/>
      <c r="I31" s="39"/>
      <c r="J31" s="39"/>
      <c r="K31" s="39"/>
      <c r="L31" s="39"/>
      <c r="M31" s="31">
        <f t="shared" si="0"/>
        <v>0</v>
      </c>
      <c r="N31" s="32">
        <f t="shared" si="1"/>
        <v>0</v>
      </c>
      <c r="O31" s="19">
        <f t="shared" si="3"/>
        <v>0</v>
      </c>
      <c r="P31" s="61">
        <v>19</v>
      </c>
    </row>
    <row r="32" spans="1:16" ht="13.9" thickTop="1" thickBot="1" x14ac:dyDescent="0.45">
      <c r="A32" s="40">
        <f t="shared" si="2"/>
        <v>43486</v>
      </c>
      <c r="B32" s="74"/>
      <c r="C32" s="38"/>
      <c r="D32" s="39"/>
      <c r="E32" s="39"/>
      <c r="F32" s="39"/>
      <c r="G32" s="39"/>
      <c r="H32" s="39"/>
      <c r="I32" s="39"/>
      <c r="J32" s="39"/>
      <c r="K32" s="39"/>
      <c r="L32" s="39"/>
      <c r="M32" s="31">
        <f t="shared" si="0"/>
        <v>0</v>
      </c>
      <c r="N32" s="32">
        <f t="shared" si="1"/>
        <v>0</v>
      </c>
      <c r="O32" s="19">
        <f t="shared" si="3"/>
        <v>0</v>
      </c>
      <c r="P32" s="34" t="s">
        <v>34</v>
      </c>
    </row>
    <row r="33" spans="1:16" ht="13.9" thickTop="1" thickBot="1" x14ac:dyDescent="0.45">
      <c r="A33" s="73">
        <f t="shared" si="2"/>
        <v>43487</v>
      </c>
      <c r="B33" s="76"/>
      <c r="C33" s="69"/>
      <c r="D33" s="39"/>
      <c r="E33" s="39"/>
      <c r="F33" s="39"/>
      <c r="G33" s="39"/>
      <c r="H33" s="39"/>
      <c r="I33" s="39"/>
      <c r="J33" s="39"/>
      <c r="K33" s="39"/>
      <c r="L33" s="39"/>
      <c r="M33" s="29">
        <f t="shared" si="0"/>
        <v>0</v>
      </c>
      <c r="N33" s="30">
        <f t="shared" si="1"/>
        <v>0</v>
      </c>
      <c r="O33" s="19">
        <f t="shared" si="3"/>
        <v>0</v>
      </c>
      <c r="P33" s="61">
        <v>21</v>
      </c>
    </row>
    <row r="34" spans="1:16" ht="13.9" thickTop="1" thickBot="1" x14ac:dyDescent="0.45">
      <c r="A34" s="40">
        <f t="shared" si="2"/>
        <v>43488</v>
      </c>
      <c r="B34" s="75"/>
      <c r="C34" s="38"/>
      <c r="D34" s="39"/>
      <c r="E34" s="39"/>
      <c r="F34" s="39"/>
      <c r="G34" s="39"/>
      <c r="H34" s="39"/>
      <c r="I34" s="39"/>
      <c r="J34" s="39"/>
      <c r="K34" s="39"/>
      <c r="L34" s="39"/>
      <c r="M34" s="31">
        <f t="shared" si="0"/>
        <v>0</v>
      </c>
      <c r="N34" s="32">
        <f t="shared" si="1"/>
        <v>0</v>
      </c>
      <c r="O34" s="19">
        <f t="shared" si="3"/>
        <v>0</v>
      </c>
      <c r="P34" s="61">
        <v>22</v>
      </c>
    </row>
    <row r="35" spans="1:16" ht="13.9" thickTop="1" thickBot="1" x14ac:dyDescent="0.45">
      <c r="A35" s="40">
        <f t="shared" si="2"/>
        <v>43489</v>
      </c>
      <c r="B35" s="62"/>
      <c r="C35" s="38"/>
      <c r="D35" s="39"/>
      <c r="E35" s="39"/>
      <c r="F35" s="39"/>
      <c r="G35" s="39"/>
      <c r="H35" s="39"/>
      <c r="I35" s="39"/>
      <c r="J35" s="39"/>
      <c r="K35" s="39"/>
      <c r="L35" s="39"/>
      <c r="M35" s="31">
        <f t="shared" si="0"/>
        <v>0</v>
      </c>
      <c r="N35" s="32">
        <f t="shared" si="1"/>
        <v>0</v>
      </c>
      <c r="O35" s="19">
        <f t="shared" si="3"/>
        <v>0</v>
      </c>
      <c r="P35" s="61">
        <v>23</v>
      </c>
    </row>
    <row r="36" spans="1:16" ht="13.9" thickTop="1" thickBot="1" x14ac:dyDescent="0.45">
      <c r="A36" s="40">
        <f t="shared" si="2"/>
        <v>43490</v>
      </c>
      <c r="B36" s="62"/>
      <c r="C36" s="38"/>
      <c r="D36" s="39"/>
      <c r="E36" s="39"/>
      <c r="F36" s="39"/>
      <c r="G36" s="39"/>
      <c r="H36" s="39"/>
      <c r="I36" s="39"/>
      <c r="J36" s="39"/>
      <c r="K36" s="39"/>
      <c r="L36" s="39"/>
      <c r="M36" s="31">
        <f t="shared" si="0"/>
        <v>0</v>
      </c>
      <c r="N36" s="32">
        <f t="shared" si="1"/>
        <v>0</v>
      </c>
      <c r="O36" s="19">
        <f t="shared" si="3"/>
        <v>0</v>
      </c>
      <c r="P36" s="61">
        <v>24</v>
      </c>
    </row>
    <row r="37" spans="1:16" ht="13.9" thickTop="1" thickBot="1" x14ac:dyDescent="0.45">
      <c r="A37" s="40">
        <f t="shared" si="2"/>
        <v>43491</v>
      </c>
      <c r="B37" s="62"/>
      <c r="C37" s="38"/>
      <c r="D37" s="39"/>
      <c r="E37" s="39"/>
      <c r="F37" s="39"/>
      <c r="G37" s="39"/>
      <c r="H37" s="39"/>
      <c r="I37" s="39"/>
      <c r="J37" s="39"/>
      <c r="K37" s="39"/>
      <c r="L37" s="39"/>
      <c r="M37" s="31">
        <f t="shared" si="0"/>
        <v>0</v>
      </c>
      <c r="N37" s="32">
        <f t="shared" si="1"/>
        <v>0</v>
      </c>
      <c r="O37" s="19">
        <f t="shared" si="3"/>
        <v>0</v>
      </c>
      <c r="P37" s="61">
        <v>25</v>
      </c>
    </row>
    <row r="38" spans="1:16" ht="13.9" thickTop="1" thickBot="1" x14ac:dyDescent="0.45">
      <c r="A38" s="40">
        <f t="shared" si="2"/>
        <v>43492</v>
      </c>
      <c r="B38" s="62"/>
      <c r="C38" s="38"/>
      <c r="D38" s="39"/>
      <c r="E38" s="39"/>
      <c r="F38" s="39"/>
      <c r="G38" s="39"/>
      <c r="H38" s="39"/>
      <c r="I38" s="39"/>
      <c r="J38" s="39"/>
      <c r="K38" s="39"/>
      <c r="L38" s="39"/>
      <c r="M38" s="31">
        <f t="shared" si="0"/>
        <v>0</v>
      </c>
      <c r="N38" s="32">
        <f t="shared" si="1"/>
        <v>0</v>
      </c>
      <c r="O38" s="19">
        <f t="shared" si="3"/>
        <v>0</v>
      </c>
      <c r="P38" s="61">
        <v>26</v>
      </c>
    </row>
    <row r="39" spans="1:16" ht="13.9" thickTop="1" thickBot="1" x14ac:dyDescent="0.45">
      <c r="A39" s="40">
        <f t="shared" si="2"/>
        <v>43493</v>
      </c>
      <c r="B39" s="62"/>
      <c r="C39" s="38"/>
      <c r="D39" s="39"/>
      <c r="E39" s="39"/>
      <c r="F39" s="39"/>
      <c r="G39" s="39"/>
      <c r="H39" s="39"/>
      <c r="I39" s="39"/>
      <c r="J39" s="39"/>
      <c r="K39" s="39"/>
      <c r="L39" s="39"/>
      <c r="M39" s="31">
        <f t="shared" si="0"/>
        <v>0</v>
      </c>
      <c r="N39" s="32">
        <f t="shared" si="1"/>
        <v>0</v>
      </c>
      <c r="O39" s="19">
        <f t="shared" si="3"/>
        <v>0</v>
      </c>
      <c r="P39" s="61">
        <v>27</v>
      </c>
    </row>
    <row r="40" spans="1:16" ht="13.9" thickTop="1" thickBot="1" x14ac:dyDescent="0.45">
      <c r="A40" s="40">
        <f t="shared" si="2"/>
        <v>43494</v>
      </c>
      <c r="B40" s="62"/>
      <c r="C40" s="38"/>
      <c r="D40" s="39"/>
      <c r="E40" s="39"/>
      <c r="F40" s="39"/>
      <c r="G40" s="39"/>
      <c r="H40" s="39"/>
      <c r="I40" s="39"/>
      <c r="J40" s="39"/>
      <c r="K40" s="39"/>
      <c r="L40" s="39"/>
      <c r="M40" s="31">
        <f t="shared" si="0"/>
        <v>0</v>
      </c>
      <c r="N40" s="32">
        <f t="shared" si="1"/>
        <v>0</v>
      </c>
      <c r="O40" s="19">
        <f t="shared" si="3"/>
        <v>0</v>
      </c>
      <c r="P40" s="61">
        <v>28</v>
      </c>
    </row>
    <row r="41" spans="1:16" ht="13.9" thickTop="1" thickBot="1" x14ac:dyDescent="0.45">
      <c r="A41" s="40">
        <f t="shared" si="2"/>
        <v>43495</v>
      </c>
      <c r="B41" s="62"/>
      <c r="C41" s="38"/>
      <c r="D41" s="39"/>
      <c r="E41" s="39"/>
      <c r="F41" s="39"/>
      <c r="G41" s="39"/>
      <c r="H41" s="39"/>
      <c r="I41" s="39"/>
      <c r="J41" s="39"/>
      <c r="K41" s="39"/>
      <c r="L41" s="39"/>
      <c r="M41" s="31">
        <f t="shared" si="0"/>
        <v>0</v>
      </c>
      <c r="N41" s="32">
        <f t="shared" si="1"/>
        <v>0</v>
      </c>
      <c r="O41" s="19">
        <f t="shared" si="3"/>
        <v>0</v>
      </c>
      <c r="P41" s="61">
        <v>29</v>
      </c>
    </row>
    <row r="42" spans="1:16" ht="13.9" thickTop="1" thickBot="1" x14ac:dyDescent="0.45">
      <c r="A42" s="40">
        <f t="shared" si="2"/>
        <v>43496</v>
      </c>
      <c r="B42" s="62"/>
      <c r="C42" s="38"/>
      <c r="D42" s="39"/>
      <c r="E42" s="39"/>
      <c r="F42" s="39"/>
      <c r="G42" s="39"/>
      <c r="H42" s="39"/>
      <c r="I42" s="39"/>
      <c r="J42" s="39"/>
      <c r="K42" s="39"/>
      <c r="L42" s="39"/>
      <c r="M42" s="31">
        <f t="shared" si="0"/>
        <v>0</v>
      </c>
      <c r="N42" s="32">
        <f t="shared" si="1"/>
        <v>0</v>
      </c>
      <c r="O42" s="19">
        <f t="shared" si="3"/>
        <v>0</v>
      </c>
      <c r="P42" s="61">
        <v>30</v>
      </c>
    </row>
    <row r="43" spans="1:16" ht="13.9" thickTop="1" thickBot="1" x14ac:dyDescent="0.45">
      <c r="A43" s="40">
        <f t="shared" si="2"/>
        <v>43497</v>
      </c>
      <c r="B43" s="62"/>
      <c r="C43" s="38"/>
      <c r="D43" s="39"/>
      <c r="E43" s="39"/>
      <c r="F43" s="39"/>
      <c r="G43" s="39"/>
      <c r="H43" s="39"/>
      <c r="I43" s="39"/>
      <c r="J43" s="39"/>
      <c r="K43" s="39"/>
      <c r="L43" s="39"/>
      <c r="M43" s="31">
        <f t="shared" si="0"/>
        <v>0</v>
      </c>
      <c r="N43" s="32">
        <f t="shared" si="1"/>
        <v>0</v>
      </c>
      <c r="O43" s="19">
        <f t="shared" si="3"/>
        <v>0</v>
      </c>
      <c r="P43" s="61">
        <v>31</v>
      </c>
    </row>
    <row r="44" spans="1:16" ht="13.9" thickTop="1" thickBot="1" x14ac:dyDescent="0.45">
      <c r="A44" s="40">
        <f t="shared" si="2"/>
        <v>43498</v>
      </c>
      <c r="B44" s="62"/>
      <c r="C44" s="38"/>
      <c r="D44" s="39"/>
      <c r="E44" s="39"/>
      <c r="F44" s="39"/>
      <c r="G44" s="39"/>
      <c r="H44" s="39"/>
      <c r="I44" s="39"/>
      <c r="J44" s="39"/>
      <c r="K44" s="39"/>
      <c r="L44" s="39"/>
      <c r="M44" s="31">
        <f t="shared" si="0"/>
        <v>0</v>
      </c>
      <c r="N44" s="32">
        <f t="shared" si="1"/>
        <v>0</v>
      </c>
      <c r="O44" s="19">
        <f t="shared" si="3"/>
        <v>0</v>
      </c>
      <c r="P44" s="61">
        <v>32</v>
      </c>
    </row>
    <row r="45" spans="1:16" ht="13.9" thickTop="1" thickBot="1" x14ac:dyDescent="0.45">
      <c r="A45" s="40">
        <f t="shared" si="2"/>
        <v>43499</v>
      </c>
      <c r="B45" s="62"/>
      <c r="C45" s="38"/>
      <c r="D45" s="39"/>
      <c r="E45" s="39"/>
      <c r="F45" s="39"/>
      <c r="G45" s="39"/>
      <c r="H45" s="39"/>
      <c r="I45" s="39"/>
      <c r="J45" s="39"/>
      <c r="K45" s="39"/>
      <c r="L45" s="39"/>
      <c r="M45" s="31">
        <f t="shared" si="0"/>
        <v>0</v>
      </c>
      <c r="N45" s="32">
        <f t="shared" si="1"/>
        <v>0</v>
      </c>
      <c r="O45" s="19">
        <f t="shared" si="3"/>
        <v>0</v>
      </c>
      <c r="P45" s="61">
        <v>33</v>
      </c>
    </row>
    <row r="46" spans="1:16" ht="13.9" thickTop="1" thickBot="1" x14ac:dyDescent="0.45">
      <c r="A46" s="40">
        <f t="shared" si="2"/>
        <v>43500</v>
      </c>
      <c r="B46" s="74"/>
      <c r="C46" s="38"/>
      <c r="D46" s="39"/>
      <c r="E46" s="39"/>
      <c r="F46" s="39"/>
      <c r="G46" s="39"/>
      <c r="H46" s="39"/>
      <c r="I46" s="39"/>
      <c r="J46" s="39"/>
      <c r="K46" s="39"/>
      <c r="L46" s="39"/>
      <c r="M46" s="31">
        <f t="shared" si="0"/>
        <v>0</v>
      </c>
      <c r="N46" s="32">
        <f t="shared" si="1"/>
        <v>0</v>
      </c>
      <c r="O46" s="19">
        <f t="shared" si="3"/>
        <v>0</v>
      </c>
      <c r="P46" s="61">
        <v>34</v>
      </c>
    </row>
    <row r="47" spans="1:16" ht="13.9" thickTop="1" thickBot="1" x14ac:dyDescent="0.45">
      <c r="A47" s="73">
        <f t="shared" si="2"/>
        <v>43501</v>
      </c>
      <c r="B47" s="76"/>
      <c r="C47" s="69"/>
      <c r="D47" s="39"/>
      <c r="E47" s="39"/>
      <c r="F47" s="39"/>
      <c r="G47" s="39"/>
      <c r="H47" s="39"/>
      <c r="I47" s="39"/>
      <c r="J47" s="39"/>
      <c r="K47" s="39"/>
      <c r="L47" s="39"/>
      <c r="M47" s="31">
        <f t="shared" si="0"/>
        <v>0</v>
      </c>
      <c r="N47" s="32">
        <f t="shared" si="1"/>
        <v>0</v>
      </c>
      <c r="O47" s="19">
        <f t="shared" si="3"/>
        <v>0</v>
      </c>
      <c r="P47" s="61">
        <v>35</v>
      </c>
    </row>
    <row r="48" spans="1:16" ht="13.9" thickTop="1" thickBot="1" x14ac:dyDescent="0.45">
      <c r="A48" s="40">
        <f t="shared" si="2"/>
        <v>43502</v>
      </c>
      <c r="B48" s="75"/>
      <c r="C48" s="38"/>
      <c r="D48" s="39"/>
      <c r="E48" s="39"/>
      <c r="F48" s="39"/>
      <c r="G48" s="39"/>
      <c r="H48" s="39"/>
      <c r="I48" s="39"/>
      <c r="J48" s="39"/>
      <c r="K48" s="39"/>
      <c r="L48" s="39"/>
      <c r="M48" s="31">
        <f t="shared" si="0"/>
        <v>0</v>
      </c>
      <c r="N48" s="32">
        <f t="shared" si="1"/>
        <v>0</v>
      </c>
      <c r="O48" s="19">
        <f t="shared" si="3"/>
        <v>0</v>
      </c>
      <c r="P48" s="34" t="s">
        <v>8</v>
      </c>
    </row>
    <row r="49" spans="1:16" ht="13.9" thickTop="1" thickBot="1" x14ac:dyDescent="0.45">
      <c r="A49" s="40">
        <f t="shared" si="2"/>
        <v>43503</v>
      </c>
      <c r="B49" s="62"/>
      <c r="C49" s="38"/>
      <c r="D49" s="39"/>
      <c r="E49" s="39"/>
      <c r="F49" s="39"/>
      <c r="G49" s="39"/>
      <c r="H49" s="39"/>
      <c r="I49" s="39"/>
      <c r="J49" s="39"/>
      <c r="K49" s="39"/>
      <c r="L49" s="39"/>
      <c r="M49" s="31">
        <f t="shared" si="0"/>
        <v>0</v>
      </c>
      <c r="N49" s="32">
        <f t="shared" si="1"/>
        <v>0</v>
      </c>
      <c r="O49" s="19">
        <f t="shared" si="3"/>
        <v>0</v>
      </c>
      <c r="P49" s="61">
        <v>37</v>
      </c>
    </row>
    <row r="50" spans="1:16" ht="13.9" thickTop="1" thickBot="1" x14ac:dyDescent="0.45">
      <c r="A50" s="40">
        <f t="shared" si="2"/>
        <v>43504</v>
      </c>
      <c r="B50" s="62"/>
      <c r="C50" s="38"/>
      <c r="D50" s="39"/>
      <c r="E50" s="39"/>
      <c r="F50" s="39"/>
      <c r="G50" s="39"/>
      <c r="H50" s="39"/>
      <c r="I50" s="39"/>
      <c r="J50" s="39"/>
      <c r="K50" s="39"/>
      <c r="L50" s="39"/>
      <c r="M50" s="31">
        <f t="shared" si="0"/>
        <v>0</v>
      </c>
      <c r="N50" s="32">
        <f t="shared" si="1"/>
        <v>0</v>
      </c>
      <c r="O50" s="19">
        <f t="shared" si="3"/>
        <v>0</v>
      </c>
      <c r="P50" s="61">
        <v>38</v>
      </c>
    </row>
    <row r="51" spans="1:16" ht="13.9" thickTop="1" thickBot="1" x14ac:dyDescent="0.45">
      <c r="A51" s="40">
        <f t="shared" si="2"/>
        <v>43505</v>
      </c>
      <c r="B51" s="62"/>
      <c r="C51" s="38"/>
      <c r="D51" s="39"/>
      <c r="E51" s="39"/>
      <c r="F51" s="39"/>
      <c r="G51" s="39"/>
      <c r="H51" s="39"/>
      <c r="I51" s="39"/>
      <c r="J51" s="39"/>
      <c r="K51" s="39"/>
      <c r="L51" s="39"/>
      <c r="M51" s="31">
        <f t="shared" si="0"/>
        <v>0</v>
      </c>
      <c r="N51" s="32">
        <f t="shared" si="1"/>
        <v>0</v>
      </c>
      <c r="O51" s="19">
        <f t="shared" si="3"/>
        <v>0</v>
      </c>
      <c r="P51" s="61">
        <v>39</v>
      </c>
    </row>
    <row r="52" spans="1:16" ht="13.9" thickTop="1" thickBot="1" x14ac:dyDescent="0.45">
      <c r="A52" s="40">
        <f t="shared" si="2"/>
        <v>43506</v>
      </c>
      <c r="B52" s="62"/>
      <c r="C52" s="38"/>
      <c r="D52" s="39"/>
      <c r="E52" s="39"/>
      <c r="F52" s="39"/>
      <c r="G52" s="39"/>
      <c r="H52" s="39"/>
      <c r="I52" s="39"/>
      <c r="J52" s="39"/>
      <c r="K52" s="39"/>
      <c r="L52" s="39"/>
      <c r="M52" s="31">
        <f t="shared" si="0"/>
        <v>0</v>
      </c>
      <c r="N52" s="32">
        <f t="shared" si="1"/>
        <v>0</v>
      </c>
      <c r="O52" s="19">
        <f t="shared" si="3"/>
        <v>0</v>
      </c>
      <c r="P52" s="61">
        <v>40</v>
      </c>
    </row>
    <row r="53" spans="1:16" ht="13.9" thickTop="1" thickBot="1" x14ac:dyDescent="0.45">
      <c r="A53" s="40">
        <f t="shared" si="2"/>
        <v>43507</v>
      </c>
      <c r="B53" s="62"/>
      <c r="C53" s="38"/>
      <c r="D53" s="39"/>
      <c r="E53" s="39"/>
      <c r="F53" s="39"/>
      <c r="G53" s="39"/>
      <c r="H53" s="39"/>
      <c r="I53" s="39"/>
      <c r="J53" s="39"/>
      <c r="K53" s="39"/>
      <c r="L53" s="39"/>
      <c r="M53" s="29">
        <f t="shared" si="0"/>
        <v>0</v>
      </c>
      <c r="N53" s="30">
        <f t="shared" si="1"/>
        <v>0</v>
      </c>
      <c r="O53" s="19">
        <f t="shared" si="3"/>
        <v>0</v>
      </c>
      <c r="P53" s="61">
        <v>41</v>
      </c>
    </row>
    <row r="54" spans="1:16" ht="13.9" thickTop="1" thickBot="1" x14ac:dyDescent="0.45">
      <c r="A54" s="40">
        <f t="shared" si="2"/>
        <v>43508</v>
      </c>
      <c r="B54" s="62"/>
      <c r="C54" s="38"/>
      <c r="D54" s="39"/>
      <c r="E54" s="39"/>
      <c r="F54" s="39"/>
      <c r="G54" s="39"/>
      <c r="H54" s="39"/>
      <c r="I54" s="39"/>
      <c r="J54" s="39"/>
      <c r="K54" s="39"/>
      <c r="L54" s="39"/>
      <c r="M54" s="31">
        <f t="shared" si="0"/>
        <v>0</v>
      </c>
      <c r="N54" s="32">
        <f t="shared" si="1"/>
        <v>0</v>
      </c>
      <c r="O54" s="19">
        <f t="shared" si="3"/>
        <v>0</v>
      </c>
      <c r="P54" s="61">
        <v>42</v>
      </c>
    </row>
    <row r="55" spans="1:16" ht="13.9" thickTop="1" thickBot="1" x14ac:dyDescent="0.45">
      <c r="A55" s="40">
        <f t="shared" si="2"/>
        <v>43509</v>
      </c>
      <c r="B55" s="62"/>
      <c r="C55" s="38"/>
      <c r="D55" s="39"/>
      <c r="E55" s="39"/>
      <c r="F55" s="39"/>
      <c r="G55" s="39"/>
      <c r="H55" s="39"/>
      <c r="I55" s="39"/>
      <c r="J55" s="39"/>
      <c r="K55" s="39"/>
      <c r="L55" s="39"/>
      <c r="M55" s="31">
        <f t="shared" si="0"/>
        <v>0</v>
      </c>
      <c r="N55" s="32">
        <f t="shared" si="1"/>
        <v>0</v>
      </c>
      <c r="O55" s="19">
        <f t="shared" si="3"/>
        <v>0</v>
      </c>
      <c r="P55" s="61">
        <v>43</v>
      </c>
    </row>
    <row r="56" spans="1:16" ht="13.9" thickTop="1" thickBot="1" x14ac:dyDescent="0.45">
      <c r="A56" s="40">
        <f t="shared" si="2"/>
        <v>43510</v>
      </c>
      <c r="B56" s="62"/>
      <c r="C56" s="38"/>
      <c r="D56" s="39"/>
      <c r="E56" s="39"/>
      <c r="F56" s="39"/>
      <c r="G56" s="39"/>
      <c r="H56" s="39"/>
      <c r="I56" s="39"/>
      <c r="J56" s="39"/>
      <c r="K56" s="39"/>
      <c r="L56" s="39"/>
      <c r="M56" s="31">
        <f t="shared" si="0"/>
        <v>0</v>
      </c>
      <c r="N56" s="32">
        <f t="shared" si="1"/>
        <v>0</v>
      </c>
      <c r="O56" s="19">
        <f t="shared" si="3"/>
        <v>0</v>
      </c>
      <c r="P56" s="61">
        <v>44</v>
      </c>
    </row>
    <row r="57" spans="1:16" ht="13.9" thickTop="1" thickBot="1" x14ac:dyDescent="0.45">
      <c r="A57" s="40">
        <f t="shared" si="2"/>
        <v>43511</v>
      </c>
      <c r="B57" s="62"/>
      <c r="C57" s="38"/>
      <c r="D57" s="39"/>
      <c r="E57" s="39"/>
      <c r="F57" s="39"/>
      <c r="G57" s="39"/>
      <c r="H57" s="39"/>
      <c r="I57" s="39"/>
      <c r="J57" s="39"/>
      <c r="K57" s="39"/>
      <c r="L57" s="39"/>
      <c r="M57" s="31">
        <f t="shared" si="0"/>
        <v>0</v>
      </c>
      <c r="N57" s="32">
        <f t="shared" si="1"/>
        <v>0</v>
      </c>
      <c r="O57" s="19">
        <f t="shared" si="3"/>
        <v>0</v>
      </c>
      <c r="P57" s="61">
        <v>45</v>
      </c>
    </row>
    <row r="58" spans="1:16" ht="13.9" thickTop="1" thickBot="1" x14ac:dyDescent="0.45">
      <c r="A58" s="40">
        <f t="shared" si="2"/>
        <v>43512</v>
      </c>
      <c r="B58" s="62"/>
      <c r="C58" s="38"/>
      <c r="D58" s="39"/>
      <c r="E58" s="39"/>
      <c r="F58" s="39"/>
      <c r="G58" s="39"/>
      <c r="H58" s="39"/>
      <c r="I58" s="39"/>
      <c r="J58" s="39"/>
      <c r="K58" s="39"/>
      <c r="L58" s="39"/>
      <c r="M58" s="31">
        <f t="shared" si="0"/>
        <v>0</v>
      </c>
      <c r="N58" s="32">
        <f t="shared" si="1"/>
        <v>0</v>
      </c>
      <c r="O58" s="19">
        <f t="shared" si="3"/>
        <v>0</v>
      </c>
      <c r="P58" s="61">
        <v>46</v>
      </c>
    </row>
    <row r="59" spans="1:16" ht="13.9" thickTop="1" thickBot="1" x14ac:dyDescent="0.45">
      <c r="A59" s="40">
        <f t="shared" si="2"/>
        <v>43513</v>
      </c>
      <c r="B59" s="62"/>
      <c r="C59" s="38"/>
      <c r="D59" s="39"/>
      <c r="E59" s="39"/>
      <c r="F59" s="39"/>
      <c r="G59" s="39"/>
      <c r="H59" s="39"/>
      <c r="I59" s="39"/>
      <c r="J59" s="39"/>
      <c r="K59" s="39"/>
      <c r="L59" s="39"/>
      <c r="M59" s="31">
        <f t="shared" si="0"/>
        <v>0</v>
      </c>
      <c r="N59" s="32">
        <f t="shared" si="1"/>
        <v>0</v>
      </c>
      <c r="O59" s="19">
        <f t="shared" si="3"/>
        <v>0</v>
      </c>
      <c r="P59" s="61">
        <v>47</v>
      </c>
    </row>
    <row r="60" spans="1:16" ht="13.9" thickTop="1" thickBot="1" x14ac:dyDescent="0.45">
      <c r="A60" s="40">
        <f t="shared" si="2"/>
        <v>43514</v>
      </c>
      <c r="B60" s="74"/>
      <c r="C60" s="38"/>
      <c r="D60" s="39"/>
      <c r="E60" s="39"/>
      <c r="F60" s="39"/>
      <c r="G60" s="39"/>
      <c r="H60" s="39"/>
      <c r="I60" s="39"/>
      <c r="J60" s="39"/>
      <c r="K60" s="39"/>
      <c r="L60" s="39"/>
      <c r="M60" s="31">
        <f t="shared" si="0"/>
        <v>0</v>
      </c>
      <c r="N60" s="32">
        <f t="shared" si="1"/>
        <v>0</v>
      </c>
      <c r="O60" s="19">
        <f t="shared" si="3"/>
        <v>0</v>
      </c>
      <c r="P60" s="61">
        <v>48</v>
      </c>
    </row>
    <row r="61" spans="1:16" ht="13.9" thickTop="1" thickBot="1" x14ac:dyDescent="0.45">
      <c r="A61" s="73">
        <f t="shared" si="2"/>
        <v>43515</v>
      </c>
      <c r="B61" s="76"/>
      <c r="C61" s="69"/>
      <c r="D61" s="39"/>
      <c r="E61" s="39"/>
      <c r="F61" s="39"/>
      <c r="G61" s="39"/>
      <c r="H61" s="39"/>
      <c r="I61" s="39"/>
      <c r="J61" s="39"/>
      <c r="K61" s="39"/>
      <c r="L61" s="39"/>
      <c r="M61" s="31">
        <f t="shared" si="0"/>
        <v>0</v>
      </c>
      <c r="N61" s="32">
        <f t="shared" si="1"/>
        <v>0</v>
      </c>
      <c r="O61" s="19">
        <f t="shared" si="3"/>
        <v>0</v>
      </c>
      <c r="P61" s="34" t="s">
        <v>35</v>
      </c>
    </row>
    <row r="62" spans="1:16" ht="13.9" thickTop="1" thickBot="1" x14ac:dyDescent="0.45">
      <c r="A62" s="40">
        <f t="shared" si="2"/>
        <v>43516</v>
      </c>
      <c r="B62" s="75"/>
      <c r="C62" s="38"/>
      <c r="D62" s="39"/>
      <c r="E62" s="39"/>
      <c r="F62" s="39"/>
      <c r="G62" s="39"/>
      <c r="H62" s="39"/>
      <c r="I62" s="39"/>
      <c r="J62" s="39"/>
      <c r="K62" s="39"/>
      <c r="L62" s="39"/>
      <c r="M62" s="29">
        <f t="shared" si="0"/>
        <v>0</v>
      </c>
      <c r="N62" s="30">
        <f t="shared" si="1"/>
        <v>0</v>
      </c>
      <c r="O62" s="19">
        <f t="shared" si="3"/>
        <v>0</v>
      </c>
      <c r="P62" s="61">
        <v>50</v>
      </c>
    </row>
    <row r="63" spans="1:16" ht="13.9" thickTop="1" thickBot="1" x14ac:dyDescent="0.45">
      <c r="A63" s="40">
        <f t="shared" si="2"/>
        <v>43517</v>
      </c>
      <c r="B63" s="62"/>
      <c r="C63" s="38"/>
      <c r="D63" s="39"/>
      <c r="E63" s="39"/>
      <c r="F63" s="39"/>
      <c r="G63" s="39"/>
      <c r="H63" s="39"/>
      <c r="I63" s="39"/>
      <c r="J63" s="39"/>
      <c r="K63" s="39"/>
      <c r="L63" s="39"/>
      <c r="M63" s="31">
        <f t="shared" si="0"/>
        <v>0</v>
      </c>
      <c r="N63" s="32">
        <f t="shared" si="1"/>
        <v>0</v>
      </c>
      <c r="O63" s="19">
        <f t="shared" si="3"/>
        <v>0</v>
      </c>
      <c r="P63" s="61">
        <v>51</v>
      </c>
    </row>
    <row r="64" spans="1:16" ht="13.9" thickTop="1" thickBot="1" x14ac:dyDescent="0.45">
      <c r="A64" s="40">
        <f t="shared" si="2"/>
        <v>43518</v>
      </c>
      <c r="B64" s="62"/>
      <c r="C64" s="38"/>
      <c r="D64" s="39"/>
      <c r="E64" s="39"/>
      <c r="F64" s="39"/>
      <c r="G64" s="39"/>
      <c r="H64" s="39"/>
      <c r="I64" s="39"/>
      <c r="J64" s="39"/>
      <c r="K64" s="39"/>
      <c r="L64" s="39"/>
      <c r="M64" s="31">
        <f t="shared" si="0"/>
        <v>0</v>
      </c>
      <c r="N64" s="32">
        <f t="shared" si="1"/>
        <v>0</v>
      </c>
      <c r="O64" s="19">
        <f t="shared" si="3"/>
        <v>0</v>
      </c>
      <c r="P64" s="61">
        <v>52</v>
      </c>
    </row>
    <row r="65" spans="1:16" ht="13.9" thickTop="1" thickBot="1" x14ac:dyDescent="0.45">
      <c r="A65" s="40">
        <f t="shared" si="2"/>
        <v>43519</v>
      </c>
      <c r="B65" s="62"/>
      <c r="C65" s="38"/>
      <c r="D65" s="39"/>
      <c r="E65" s="39"/>
      <c r="F65" s="39"/>
      <c r="G65" s="39"/>
      <c r="H65" s="39"/>
      <c r="I65" s="39"/>
      <c r="J65" s="39"/>
      <c r="K65" s="39"/>
      <c r="L65" s="39"/>
      <c r="M65" s="31">
        <f t="shared" si="0"/>
        <v>0</v>
      </c>
      <c r="N65" s="32">
        <f t="shared" si="1"/>
        <v>0</v>
      </c>
      <c r="O65" s="19">
        <f t="shared" si="3"/>
        <v>0</v>
      </c>
      <c r="P65" s="61">
        <v>53</v>
      </c>
    </row>
    <row r="66" spans="1:16" ht="13.9" thickTop="1" thickBot="1" x14ac:dyDescent="0.45">
      <c r="A66" s="40">
        <f t="shared" si="2"/>
        <v>43520</v>
      </c>
      <c r="B66" s="62"/>
      <c r="C66" s="38"/>
      <c r="D66" s="39"/>
      <c r="E66" s="39"/>
      <c r="F66" s="39"/>
      <c r="G66" s="39"/>
      <c r="H66" s="39"/>
      <c r="I66" s="39"/>
      <c r="J66" s="39"/>
      <c r="K66" s="39"/>
      <c r="L66" s="39"/>
      <c r="M66" s="31">
        <f t="shared" si="0"/>
        <v>0</v>
      </c>
      <c r="N66" s="32">
        <f t="shared" si="1"/>
        <v>0</v>
      </c>
      <c r="O66" s="19">
        <f t="shared" si="3"/>
        <v>0</v>
      </c>
      <c r="P66" s="61">
        <v>54</v>
      </c>
    </row>
    <row r="67" spans="1:16" ht="13.9" thickTop="1" thickBot="1" x14ac:dyDescent="0.45">
      <c r="A67" s="40">
        <f t="shared" si="2"/>
        <v>43521</v>
      </c>
      <c r="B67" s="62"/>
      <c r="C67" s="38"/>
      <c r="D67" s="39"/>
      <c r="E67" s="39"/>
      <c r="F67" s="39"/>
      <c r="G67" s="39"/>
      <c r="H67" s="39"/>
      <c r="I67" s="39"/>
      <c r="J67" s="39"/>
      <c r="K67" s="39"/>
      <c r="L67" s="39"/>
      <c r="M67" s="31">
        <f t="shared" si="0"/>
        <v>0</v>
      </c>
      <c r="N67" s="32">
        <f t="shared" si="1"/>
        <v>0</v>
      </c>
      <c r="O67" s="19">
        <f t="shared" si="3"/>
        <v>0</v>
      </c>
      <c r="P67" s="61">
        <v>55</v>
      </c>
    </row>
    <row r="68" spans="1:16" ht="13.9" thickTop="1" thickBot="1" x14ac:dyDescent="0.45">
      <c r="A68" s="40">
        <f t="shared" si="2"/>
        <v>43522</v>
      </c>
      <c r="B68" s="62"/>
      <c r="C68" s="38"/>
      <c r="D68" s="39"/>
      <c r="E68" s="39"/>
      <c r="F68" s="39"/>
      <c r="G68" s="39"/>
      <c r="H68" s="39"/>
      <c r="I68" s="39"/>
      <c r="J68" s="39"/>
      <c r="K68" s="39"/>
      <c r="L68" s="39"/>
      <c r="M68" s="31">
        <f t="shared" si="0"/>
        <v>0</v>
      </c>
      <c r="N68" s="32">
        <f t="shared" si="1"/>
        <v>0</v>
      </c>
      <c r="O68" s="19">
        <f t="shared" si="3"/>
        <v>0</v>
      </c>
      <c r="P68" s="61">
        <v>56</v>
      </c>
    </row>
    <row r="69" spans="1:16" ht="13.9" thickTop="1" thickBot="1" x14ac:dyDescent="0.45">
      <c r="A69" s="40">
        <f t="shared" si="2"/>
        <v>43523</v>
      </c>
      <c r="B69" s="62"/>
      <c r="C69" s="38"/>
      <c r="D69" s="39"/>
      <c r="E69" s="39"/>
      <c r="F69" s="39"/>
      <c r="G69" s="39"/>
      <c r="H69" s="39"/>
      <c r="I69" s="39"/>
      <c r="J69" s="39"/>
      <c r="K69" s="39"/>
      <c r="L69" s="39"/>
      <c r="M69" s="31">
        <f t="shared" si="0"/>
        <v>0</v>
      </c>
      <c r="N69" s="32">
        <f t="shared" si="1"/>
        <v>0</v>
      </c>
      <c r="O69" s="19">
        <f t="shared" si="3"/>
        <v>0</v>
      </c>
      <c r="P69" s="61">
        <v>57</v>
      </c>
    </row>
    <row r="70" spans="1:16" ht="13.9" thickTop="1" thickBot="1" x14ac:dyDescent="0.45">
      <c r="A70" s="40">
        <f t="shared" si="2"/>
        <v>43524</v>
      </c>
      <c r="B70" s="62"/>
      <c r="C70" s="38"/>
      <c r="D70" s="39"/>
      <c r="E70" s="39"/>
      <c r="F70" s="39"/>
      <c r="G70" s="39"/>
      <c r="H70" s="39"/>
      <c r="I70" s="39"/>
      <c r="J70" s="39"/>
      <c r="K70" s="39"/>
      <c r="L70" s="39"/>
      <c r="M70" s="31">
        <f t="shared" si="0"/>
        <v>0</v>
      </c>
      <c r="N70" s="32">
        <f t="shared" si="1"/>
        <v>0</v>
      </c>
      <c r="O70" s="19">
        <f t="shared" si="3"/>
        <v>0</v>
      </c>
      <c r="P70" s="61">
        <v>58</v>
      </c>
    </row>
    <row r="71" spans="1:16" ht="13.9" thickTop="1" thickBot="1" x14ac:dyDescent="0.45">
      <c r="A71" s="40">
        <f t="shared" si="2"/>
        <v>43525</v>
      </c>
      <c r="B71" s="62"/>
      <c r="C71" s="38"/>
      <c r="D71" s="39"/>
      <c r="E71" s="39"/>
      <c r="F71" s="39"/>
      <c r="G71" s="39"/>
      <c r="H71" s="39"/>
      <c r="I71" s="39"/>
      <c r="J71" s="39"/>
      <c r="K71" s="39"/>
      <c r="L71" s="39"/>
      <c r="M71" s="31">
        <f t="shared" si="0"/>
        <v>0</v>
      </c>
      <c r="N71" s="32">
        <f t="shared" si="1"/>
        <v>0</v>
      </c>
      <c r="O71" s="19">
        <f t="shared" si="3"/>
        <v>0</v>
      </c>
      <c r="P71" s="61">
        <v>59</v>
      </c>
    </row>
    <row r="72" spans="1:16" ht="13.9" thickTop="1" thickBot="1" x14ac:dyDescent="0.45">
      <c r="A72" s="40">
        <f t="shared" si="2"/>
        <v>43526</v>
      </c>
      <c r="B72" s="62"/>
      <c r="C72" s="38"/>
      <c r="D72" s="39"/>
      <c r="E72" s="39"/>
      <c r="F72" s="39"/>
      <c r="G72" s="39"/>
      <c r="H72" s="39"/>
      <c r="I72" s="39"/>
      <c r="J72" s="39"/>
      <c r="K72" s="39"/>
      <c r="L72" s="39"/>
      <c r="M72" s="31">
        <f t="shared" si="0"/>
        <v>0</v>
      </c>
      <c r="N72" s="32">
        <f t="shared" si="1"/>
        <v>0</v>
      </c>
      <c r="O72" s="19">
        <f t="shared" si="3"/>
        <v>0</v>
      </c>
      <c r="P72" s="61">
        <v>60</v>
      </c>
    </row>
    <row r="73" spans="1:16" ht="13.9" thickTop="1" thickBot="1" x14ac:dyDescent="0.45">
      <c r="A73" s="40">
        <f t="shared" si="2"/>
        <v>43527</v>
      </c>
      <c r="B73" s="62"/>
      <c r="C73" s="38"/>
      <c r="D73" s="39"/>
      <c r="E73" s="39"/>
      <c r="F73" s="39"/>
      <c r="G73" s="39"/>
      <c r="H73" s="39"/>
      <c r="I73" s="39"/>
      <c r="J73" s="39"/>
      <c r="K73" s="39"/>
      <c r="L73" s="39"/>
      <c r="M73" s="31">
        <f t="shared" si="0"/>
        <v>0</v>
      </c>
      <c r="N73" s="32">
        <f t="shared" si="1"/>
        <v>0</v>
      </c>
      <c r="O73" s="19">
        <f t="shared" si="3"/>
        <v>0</v>
      </c>
      <c r="P73" s="61">
        <v>61</v>
      </c>
    </row>
    <row r="74" spans="1:16" ht="13.9" thickTop="1" thickBot="1" x14ac:dyDescent="0.45">
      <c r="A74" s="40">
        <f t="shared" si="2"/>
        <v>43528</v>
      </c>
      <c r="B74" s="74"/>
      <c r="C74" s="38"/>
      <c r="D74" s="39"/>
      <c r="E74" s="39"/>
      <c r="F74" s="39"/>
      <c r="G74" s="39"/>
      <c r="H74" s="39"/>
      <c r="I74" s="39"/>
      <c r="J74" s="39"/>
      <c r="K74" s="39"/>
      <c r="L74" s="39"/>
      <c r="M74" s="31">
        <f t="shared" si="0"/>
        <v>0</v>
      </c>
      <c r="N74" s="32">
        <f t="shared" si="1"/>
        <v>0</v>
      </c>
      <c r="O74" s="19">
        <f t="shared" si="3"/>
        <v>0</v>
      </c>
      <c r="P74" s="61">
        <v>62</v>
      </c>
    </row>
    <row r="75" spans="1:16" ht="13.9" thickTop="1" thickBot="1" x14ac:dyDescent="0.45">
      <c r="A75" s="73">
        <f t="shared" si="2"/>
        <v>43529</v>
      </c>
      <c r="B75" s="76"/>
      <c r="C75" s="69"/>
      <c r="D75" s="39"/>
      <c r="E75" s="39"/>
      <c r="F75" s="39"/>
      <c r="G75" s="39"/>
      <c r="H75" s="39"/>
      <c r="I75" s="39"/>
      <c r="J75" s="39"/>
      <c r="K75" s="39"/>
      <c r="L75" s="39"/>
      <c r="M75" s="31">
        <f t="shared" si="0"/>
        <v>0</v>
      </c>
      <c r="N75" s="32">
        <f t="shared" si="1"/>
        <v>0</v>
      </c>
      <c r="O75" s="19">
        <f t="shared" si="3"/>
        <v>0</v>
      </c>
      <c r="P75" s="61">
        <v>63</v>
      </c>
    </row>
    <row r="76" spans="1:16" ht="13.9" thickTop="1" thickBot="1" x14ac:dyDescent="0.45">
      <c r="A76" s="40">
        <f t="shared" si="2"/>
        <v>43530</v>
      </c>
      <c r="B76" s="75"/>
      <c r="C76" s="38"/>
      <c r="D76" s="39"/>
      <c r="E76" s="39"/>
      <c r="F76" s="39"/>
      <c r="G76" s="39"/>
      <c r="H76" s="39"/>
      <c r="I76" s="39"/>
      <c r="J76" s="39"/>
      <c r="K76" s="39"/>
      <c r="L76" s="39"/>
      <c r="M76" s="31">
        <f t="shared" si="0"/>
        <v>0</v>
      </c>
      <c r="N76" s="32">
        <f t="shared" si="1"/>
        <v>0</v>
      </c>
      <c r="O76" s="19">
        <f t="shared" si="3"/>
        <v>0</v>
      </c>
      <c r="P76" s="61">
        <v>64</v>
      </c>
    </row>
    <row r="77" spans="1:16" ht="13.9" thickTop="1" thickBot="1" x14ac:dyDescent="0.45">
      <c r="A77" s="40">
        <f t="shared" si="2"/>
        <v>43531</v>
      </c>
      <c r="B77" s="62"/>
      <c r="C77" s="38"/>
      <c r="D77" s="39"/>
      <c r="E77" s="39"/>
      <c r="F77" s="39"/>
      <c r="G77" s="39"/>
      <c r="H77" s="39"/>
      <c r="I77" s="39"/>
      <c r="J77" s="39"/>
      <c r="K77" s="39"/>
      <c r="L77" s="39"/>
      <c r="M77" s="31">
        <f t="shared" ref="M77:M82" si="4">SUM(C77:L77)</f>
        <v>0</v>
      </c>
      <c r="N77" s="32">
        <f t="shared" ref="N77:N82" si="5">B77</f>
        <v>0</v>
      </c>
      <c r="O77" s="19">
        <f t="shared" si="3"/>
        <v>0</v>
      </c>
      <c r="P77" s="61">
        <v>65</v>
      </c>
    </row>
    <row r="78" spans="1:16" ht="13.9" thickTop="1" thickBot="1" x14ac:dyDescent="0.45">
      <c r="A78" s="40">
        <f t="shared" ref="A78:A140" si="6">A77+1</f>
        <v>43532</v>
      </c>
      <c r="B78" s="62"/>
      <c r="C78" s="38"/>
      <c r="D78" s="39"/>
      <c r="E78" s="39"/>
      <c r="F78" s="39"/>
      <c r="G78" s="39"/>
      <c r="H78" s="39"/>
      <c r="I78" s="39"/>
      <c r="J78" s="39"/>
      <c r="K78" s="39"/>
      <c r="L78" s="39"/>
      <c r="M78" s="31">
        <f t="shared" si="4"/>
        <v>0</v>
      </c>
      <c r="N78" s="32">
        <f t="shared" si="5"/>
        <v>0</v>
      </c>
      <c r="O78" s="19">
        <f t="shared" si="3"/>
        <v>0</v>
      </c>
      <c r="P78" s="61">
        <v>66</v>
      </c>
    </row>
    <row r="79" spans="1:16" ht="13.9" thickTop="1" thickBot="1" x14ac:dyDescent="0.45">
      <c r="A79" s="40">
        <f t="shared" si="6"/>
        <v>43533</v>
      </c>
      <c r="B79" s="62"/>
      <c r="C79" s="38"/>
      <c r="D79" s="39"/>
      <c r="E79" s="39"/>
      <c r="F79" s="39"/>
      <c r="G79" s="39"/>
      <c r="H79" s="39"/>
      <c r="I79" s="39"/>
      <c r="J79" s="39"/>
      <c r="K79" s="39"/>
      <c r="L79" s="39"/>
      <c r="M79" s="31">
        <f t="shared" si="4"/>
        <v>0</v>
      </c>
      <c r="N79" s="32">
        <f t="shared" si="5"/>
        <v>0</v>
      </c>
      <c r="O79" s="19">
        <f t="shared" ref="O79:O141" si="7">O78-M79+N79</f>
        <v>0</v>
      </c>
      <c r="P79" s="61">
        <v>67</v>
      </c>
    </row>
    <row r="80" spans="1:16" ht="13.9" thickTop="1" thickBot="1" x14ac:dyDescent="0.45">
      <c r="A80" s="40">
        <f t="shared" si="6"/>
        <v>43534</v>
      </c>
      <c r="B80" s="62"/>
      <c r="C80" s="38"/>
      <c r="D80" s="39"/>
      <c r="E80" s="39"/>
      <c r="F80" s="39"/>
      <c r="G80" s="39"/>
      <c r="H80" s="39"/>
      <c r="I80" s="39"/>
      <c r="J80" s="39"/>
      <c r="K80" s="39"/>
      <c r="L80" s="39"/>
      <c r="M80" s="31">
        <f t="shared" si="4"/>
        <v>0</v>
      </c>
      <c r="N80" s="32">
        <f t="shared" si="5"/>
        <v>0</v>
      </c>
      <c r="O80" s="19">
        <f t="shared" si="7"/>
        <v>0</v>
      </c>
      <c r="P80" s="61">
        <v>68</v>
      </c>
    </row>
    <row r="81" spans="1:16" ht="13.9" thickTop="1" thickBot="1" x14ac:dyDescent="0.45">
      <c r="A81" s="40">
        <f t="shared" si="6"/>
        <v>43535</v>
      </c>
      <c r="B81" s="62"/>
      <c r="C81" s="38"/>
      <c r="D81" s="39"/>
      <c r="E81" s="39"/>
      <c r="F81" s="39"/>
      <c r="G81" s="39"/>
      <c r="H81" s="39"/>
      <c r="I81" s="39"/>
      <c r="J81" s="39"/>
      <c r="K81" s="39"/>
      <c r="L81" s="39"/>
      <c r="M81" s="31">
        <f t="shared" si="4"/>
        <v>0</v>
      </c>
      <c r="N81" s="32">
        <f t="shared" si="5"/>
        <v>0</v>
      </c>
      <c r="O81" s="19">
        <f t="shared" si="7"/>
        <v>0</v>
      </c>
      <c r="P81" s="61">
        <v>69</v>
      </c>
    </row>
    <row r="82" spans="1:16" ht="13.9" thickTop="1" thickBot="1" x14ac:dyDescent="0.45">
      <c r="A82" s="40">
        <f t="shared" si="6"/>
        <v>43536</v>
      </c>
      <c r="B82" s="62"/>
      <c r="C82" s="38"/>
      <c r="D82" s="39"/>
      <c r="E82" s="39"/>
      <c r="F82" s="39"/>
      <c r="G82" s="39"/>
      <c r="H82" s="39"/>
      <c r="I82" s="39"/>
      <c r="J82" s="39"/>
      <c r="K82" s="39"/>
      <c r="L82" s="39"/>
      <c r="M82" s="31">
        <f t="shared" si="4"/>
        <v>0</v>
      </c>
      <c r="N82" s="32">
        <f t="shared" si="5"/>
        <v>0</v>
      </c>
      <c r="O82" s="19">
        <f t="shared" si="7"/>
        <v>0</v>
      </c>
      <c r="P82" s="33" t="s">
        <v>38</v>
      </c>
    </row>
    <row r="83" spans="1:16" ht="13.9" hidden="1" thickTop="1" thickBot="1" x14ac:dyDescent="0.45">
      <c r="A83" s="40" t="e">
        <f>#REF!+1</f>
        <v>#REF!</v>
      </c>
      <c r="B83" s="25">
        <f t="shared" ref="B83:N83" si="8">SUM(B13:B82)</f>
        <v>0</v>
      </c>
      <c r="C83" s="25">
        <f t="shared" si="8"/>
        <v>0</v>
      </c>
      <c r="D83" s="25">
        <f t="shared" si="8"/>
        <v>0</v>
      </c>
      <c r="E83" s="25">
        <f t="shared" si="8"/>
        <v>0</v>
      </c>
      <c r="F83" s="25">
        <f t="shared" si="8"/>
        <v>0</v>
      </c>
      <c r="G83" s="25">
        <f t="shared" si="8"/>
        <v>0</v>
      </c>
      <c r="H83" s="25">
        <f t="shared" si="8"/>
        <v>0</v>
      </c>
      <c r="I83" s="25">
        <f t="shared" si="8"/>
        <v>0</v>
      </c>
      <c r="J83" s="25">
        <f t="shared" si="8"/>
        <v>0</v>
      </c>
      <c r="K83" s="25">
        <f t="shared" si="8"/>
        <v>0</v>
      </c>
      <c r="L83" s="25">
        <f t="shared" si="8"/>
        <v>0</v>
      </c>
      <c r="M83" s="25">
        <f t="shared" si="8"/>
        <v>0</v>
      </c>
      <c r="N83" s="25">
        <f t="shared" si="8"/>
        <v>0</v>
      </c>
      <c r="O83" s="19" t="e">
        <f>#REF!-M83+N83</f>
        <v>#REF!</v>
      </c>
      <c r="P83" s="60" t="s">
        <v>20</v>
      </c>
    </row>
    <row r="84" spans="1:16" ht="13.9" hidden="1" thickTop="1" thickBot="1" x14ac:dyDescent="0.45">
      <c r="A84" s="40" t="e">
        <f t="shared" si="6"/>
        <v>#REF!</v>
      </c>
      <c r="B84" s="5"/>
      <c r="C84" s="6"/>
      <c r="D84" s="4"/>
      <c r="E84" s="4"/>
      <c r="F84" s="4"/>
      <c r="G84" s="4"/>
      <c r="H84" s="4"/>
      <c r="I84" s="4"/>
      <c r="J84" s="4"/>
      <c r="K84" s="4"/>
      <c r="L84" s="4"/>
      <c r="M84" s="3">
        <f t="shared" ref="M84:M147" si="9">SUM(C84:L84)</f>
        <v>0</v>
      </c>
      <c r="N84" s="1">
        <f t="shared" ref="N84:N147" si="10">B84</f>
        <v>0</v>
      </c>
      <c r="O84" s="19" t="e">
        <f t="shared" si="7"/>
        <v>#REF!</v>
      </c>
      <c r="P84" s="61"/>
    </row>
    <row r="85" spans="1:16" ht="13.9" hidden="1" thickTop="1" thickBot="1" x14ac:dyDescent="0.45">
      <c r="A85" s="40" t="e">
        <f t="shared" si="6"/>
        <v>#REF!</v>
      </c>
      <c r="B85" s="5"/>
      <c r="C85" s="6"/>
      <c r="D85" s="4"/>
      <c r="E85" s="4"/>
      <c r="F85" s="4"/>
      <c r="G85" s="4"/>
      <c r="H85" s="4"/>
      <c r="I85" s="4"/>
      <c r="J85" s="4"/>
      <c r="K85" s="4"/>
      <c r="L85" s="4"/>
      <c r="M85" s="3">
        <f t="shared" si="9"/>
        <v>0</v>
      </c>
      <c r="N85" s="1">
        <f t="shared" si="10"/>
        <v>0</v>
      </c>
      <c r="O85" s="19" t="e">
        <f t="shared" si="7"/>
        <v>#REF!</v>
      </c>
      <c r="P85" s="61"/>
    </row>
    <row r="86" spans="1:16" ht="13.9" hidden="1" thickTop="1" thickBot="1" x14ac:dyDescent="0.45">
      <c r="A86" s="40" t="e">
        <f t="shared" si="6"/>
        <v>#REF!</v>
      </c>
      <c r="B86" s="5"/>
      <c r="C86" s="6"/>
      <c r="D86" s="4"/>
      <c r="E86" s="4"/>
      <c r="F86" s="4"/>
      <c r="G86" s="4"/>
      <c r="H86" s="4"/>
      <c r="I86" s="4"/>
      <c r="J86" s="4"/>
      <c r="K86" s="4"/>
      <c r="L86" s="4"/>
      <c r="M86" s="3">
        <f t="shared" si="9"/>
        <v>0</v>
      </c>
      <c r="N86" s="1">
        <f t="shared" si="10"/>
        <v>0</v>
      </c>
      <c r="O86" s="19" t="e">
        <f t="shared" si="7"/>
        <v>#REF!</v>
      </c>
      <c r="P86" s="61"/>
    </row>
    <row r="87" spans="1:16" ht="13.9" hidden="1" thickTop="1" thickBot="1" x14ac:dyDescent="0.45">
      <c r="A87" s="40" t="e">
        <f t="shared" si="6"/>
        <v>#REF!</v>
      </c>
      <c r="B87" s="5"/>
      <c r="C87" s="6"/>
      <c r="D87" s="4"/>
      <c r="E87" s="4"/>
      <c r="F87" s="4"/>
      <c r="G87" s="4"/>
      <c r="H87" s="4"/>
      <c r="I87" s="4"/>
      <c r="J87" s="4"/>
      <c r="K87" s="4"/>
      <c r="L87" s="4"/>
      <c r="M87" s="3">
        <f t="shared" si="9"/>
        <v>0</v>
      </c>
      <c r="N87" s="1">
        <f t="shared" si="10"/>
        <v>0</v>
      </c>
      <c r="O87" s="19" t="e">
        <f t="shared" si="7"/>
        <v>#REF!</v>
      </c>
      <c r="P87" s="61"/>
    </row>
    <row r="88" spans="1:16" ht="13.9" hidden="1" thickTop="1" thickBot="1" x14ac:dyDescent="0.45">
      <c r="A88" s="40" t="e">
        <f t="shared" si="6"/>
        <v>#REF!</v>
      </c>
      <c r="B88" s="5"/>
      <c r="C88" s="6"/>
      <c r="D88" s="4"/>
      <c r="E88" s="4"/>
      <c r="F88" s="4"/>
      <c r="G88" s="4"/>
      <c r="H88" s="4"/>
      <c r="I88" s="4"/>
      <c r="J88" s="4"/>
      <c r="K88" s="4"/>
      <c r="L88" s="4"/>
      <c r="M88" s="3">
        <f t="shared" si="9"/>
        <v>0</v>
      </c>
      <c r="N88" s="1">
        <f t="shared" si="10"/>
        <v>0</v>
      </c>
      <c r="O88" s="19" t="e">
        <f t="shared" si="7"/>
        <v>#REF!</v>
      </c>
      <c r="P88" s="61"/>
    </row>
    <row r="89" spans="1:16" ht="13.9" hidden="1" thickTop="1" thickBot="1" x14ac:dyDescent="0.45">
      <c r="A89" s="40" t="e">
        <f t="shared" si="6"/>
        <v>#REF!</v>
      </c>
      <c r="B89" s="5"/>
      <c r="C89" s="6"/>
      <c r="D89" s="4"/>
      <c r="E89" s="4"/>
      <c r="F89" s="4"/>
      <c r="G89" s="4"/>
      <c r="H89" s="4"/>
      <c r="I89" s="4"/>
      <c r="J89" s="4"/>
      <c r="K89" s="4"/>
      <c r="L89" s="4"/>
      <c r="M89" s="3">
        <f t="shared" si="9"/>
        <v>0</v>
      </c>
      <c r="N89" s="1">
        <f t="shared" si="10"/>
        <v>0</v>
      </c>
      <c r="O89" s="19" t="e">
        <f t="shared" si="7"/>
        <v>#REF!</v>
      </c>
      <c r="P89" s="61"/>
    </row>
    <row r="90" spans="1:16" ht="13.9" hidden="1" thickTop="1" thickBot="1" x14ac:dyDescent="0.45">
      <c r="A90" s="40" t="e">
        <f t="shared" si="6"/>
        <v>#REF!</v>
      </c>
      <c r="B90" s="5"/>
      <c r="C90" s="6"/>
      <c r="D90" s="4"/>
      <c r="E90" s="4"/>
      <c r="F90" s="4"/>
      <c r="G90" s="4"/>
      <c r="H90" s="4"/>
      <c r="I90" s="4"/>
      <c r="J90" s="4"/>
      <c r="K90" s="4"/>
      <c r="L90" s="4"/>
      <c r="M90" s="3">
        <f t="shared" si="9"/>
        <v>0</v>
      </c>
      <c r="N90" s="1">
        <f t="shared" si="10"/>
        <v>0</v>
      </c>
      <c r="O90" s="19" t="e">
        <f t="shared" si="7"/>
        <v>#REF!</v>
      </c>
      <c r="P90" s="61"/>
    </row>
    <row r="91" spans="1:16" ht="13.9" hidden="1" thickTop="1" thickBot="1" x14ac:dyDescent="0.45">
      <c r="A91" s="40" t="e">
        <f t="shared" si="6"/>
        <v>#REF!</v>
      </c>
      <c r="B91" s="5"/>
      <c r="C91" s="6"/>
      <c r="D91" s="4"/>
      <c r="E91" s="4"/>
      <c r="F91" s="4"/>
      <c r="G91" s="4"/>
      <c r="H91" s="4"/>
      <c r="I91" s="4"/>
      <c r="J91" s="4"/>
      <c r="K91" s="4"/>
      <c r="L91" s="4"/>
      <c r="M91" s="3">
        <f t="shared" si="9"/>
        <v>0</v>
      </c>
      <c r="N91" s="1">
        <f t="shared" si="10"/>
        <v>0</v>
      </c>
      <c r="O91" s="19" t="e">
        <f t="shared" si="7"/>
        <v>#REF!</v>
      </c>
      <c r="P91" s="61"/>
    </row>
    <row r="92" spans="1:16" ht="13.9" hidden="1" thickTop="1" thickBot="1" x14ac:dyDescent="0.45">
      <c r="A92" s="40" t="e">
        <f t="shared" si="6"/>
        <v>#REF!</v>
      </c>
      <c r="B92" s="5"/>
      <c r="C92" s="6"/>
      <c r="D92" s="4"/>
      <c r="E92" s="4"/>
      <c r="F92" s="4"/>
      <c r="G92" s="4"/>
      <c r="H92" s="4"/>
      <c r="I92" s="4"/>
      <c r="J92" s="4"/>
      <c r="K92" s="4"/>
      <c r="L92" s="4"/>
      <c r="M92" s="3">
        <f t="shared" si="9"/>
        <v>0</v>
      </c>
      <c r="N92" s="1">
        <f t="shared" si="10"/>
        <v>0</v>
      </c>
      <c r="O92" s="19" t="e">
        <f t="shared" si="7"/>
        <v>#REF!</v>
      </c>
      <c r="P92" s="61"/>
    </row>
    <row r="93" spans="1:16" ht="13.9" hidden="1" thickTop="1" thickBot="1" x14ac:dyDescent="0.45">
      <c r="A93" s="40" t="e">
        <f t="shared" si="6"/>
        <v>#REF!</v>
      </c>
      <c r="B93" s="5"/>
      <c r="C93" s="6"/>
      <c r="D93" s="4"/>
      <c r="E93" s="4"/>
      <c r="F93" s="4"/>
      <c r="G93" s="4"/>
      <c r="H93" s="4"/>
      <c r="I93" s="4"/>
      <c r="J93" s="4"/>
      <c r="K93" s="4"/>
      <c r="L93" s="4"/>
      <c r="M93" s="3">
        <f t="shared" si="9"/>
        <v>0</v>
      </c>
      <c r="N93" s="1">
        <f t="shared" si="10"/>
        <v>0</v>
      </c>
      <c r="O93" s="19" t="e">
        <f t="shared" si="7"/>
        <v>#REF!</v>
      </c>
      <c r="P93" s="61"/>
    </row>
    <row r="94" spans="1:16" ht="13.9" hidden="1" thickTop="1" thickBot="1" x14ac:dyDescent="0.45">
      <c r="A94" s="40" t="e">
        <f t="shared" si="6"/>
        <v>#REF!</v>
      </c>
      <c r="B94" s="5"/>
      <c r="C94" s="6"/>
      <c r="D94" s="4"/>
      <c r="E94" s="4"/>
      <c r="F94" s="4"/>
      <c r="G94" s="4"/>
      <c r="H94" s="4"/>
      <c r="I94" s="4"/>
      <c r="J94" s="4"/>
      <c r="K94" s="4"/>
      <c r="L94" s="4"/>
      <c r="M94" s="3">
        <f t="shared" si="9"/>
        <v>0</v>
      </c>
      <c r="N94" s="1">
        <f t="shared" si="10"/>
        <v>0</v>
      </c>
      <c r="O94" s="19" t="e">
        <f t="shared" si="7"/>
        <v>#REF!</v>
      </c>
      <c r="P94" s="61"/>
    </row>
    <row r="95" spans="1:16" ht="13.9" hidden="1" thickTop="1" thickBot="1" x14ac:dyDescent="0.45">
      <c r="A95" s="40" t="e">
        <f t="shared" si="6"/>
        <v>#REF!</v>
      </c>
      <c r="B95" s="5"/>
      <c r="C95" s="6"/>
      <c r="D95" s="4"/>
      <c r="E95" s="4"/>
      <c r="F95" s="4"/>
      <c r="G95" s="4"/>
      <c r="H95" s="4"/>
      <c r="I95" s="4"/>
      <c r="J95" s="4"/>
      <c r="K95" s="4"/>
      <c r="L95" s="4"/>
      <c r="M95" s="3">
        <f t="shared" si="9"/>
        <v>0</v>
      </c>
      <c r="N95" s="1">
        <f t="shared" si="10"/>
        <v>0</v>
      </c>
      <c r="O95" s="19" t="e">
        <f t="shared" si="7"/>
        <v>#REF!</v>
      </c>
      <c r="P95" s="61"/>
    </row>
    <row r="96" spans="1:16" ht="13.9" hidden="1" thickTop="1" thickBot="1" x14ac:dyDescent="0.45">
      <c r="A96" s="40" t="e">
        <f t="shared" si="6"/>
        <v>#REF!</v>
      </c>
      <c r="B96" s="5"/>
      <c r="C96" s="6"/>
      <c r="D96" s="4"/>
      <c r="E96" s="4"/>
      <c r="F96" s="4"/>
      <c r="G96" s="4"/>
      <c r="H96" s="4"/>
      <c r="I96" s="4"/>
      <c r="J96" s="4"/>
      <c r="K96" s="4"/>
      <c r="L96" s="4"/>
      <c r="M96" s="3">
        <f t="shared" si="9"/>
        <v>0</v>
      </c>
      <c r="N96" s="1">
        <f t="shared" si="10"/>
        <v>0</v>
      </c>
      <c r="O96" s="19" t="e">
        <f t="shared" si="7"/>
        <v>#REF!</v>
      </c>
      <c r="P96" s="61"/>
    </row>
    <row r="97" spans="1:16" ht="13.9" hidden="1" thickTop="1" thickBot="1" x14ac:dyDescent="0.45">
      <c r="A97" s="40" t="e">
        <f t="shared" si="6"/>
        <v>#REF!</v>
      </c>
      <c r="B97" s="5"/>
      <c r="C97" s="6"/>
      <c r="D97" s="4"/>
      <c r="E97" s="4"/>
      <c r="F97" s="4"/>
      <c r="G97" s="4"/>
      <c r="H97" s="4"/>
      <c r="I97" s="4"/>
      <c r="J97" s="4"/>
      <c r="K97" s="4"/>
      <c r="L97" s="4"/>
      <c r="M97" s="3">
        <f t="shared" si="9"/>
        <v>0</v>
      </c>
      <c r="N97" s="1">
        <f t="shared" si="10"/>
        <v>0</v>
      </c>
      <c r="O97" s="19" t="e">
        <f t="shared" si="7"/>
        <v>#REF!</v>
      </c>
      <c r="P97" s="61"/>
    </row>
    <row r="98" spans="1:16" ht="13.9" hidden="1" thickTop="1" thickBot="1" x14ac:dyDescent="0.45">
      <c r="A98" s="40" t="e">
        <f t="shared" si="6"/>
        <v>#REF!</v>
      </c>
      <c r="B98" s="5"/>
      <c r="C98" s="6"/>
      <c r="D98" s="4"/>
      <c r="E98" s="4"/>
      <c r="F98" s="4"/>
      <c r="G98" s="4"/>
      <c r="H98" s="4"/>
      <c r="I98" s="4"/>
      <c r="J98" s="4"/>
      <c r="K98" s="4"/>
      <c r="L98" s="4"/>
      <c r="M98" s="3">
        <f t="shared" si="9"/>
        <v>0</v>
      </c>
      <c r="N98" s="1">
        <f t="shared" si="10"/>
        <v>0</v>
      </c>
      <c r="O98" s="19" t="e">
        <f t="shared" si="7"/>
        <v>#REF!</v>
      </c>
      <c r="P98" s="61"/>
    </row>
    <row r="99" spans="1:16" ht="13.9" hidden="1" thickTop="1" thickBot="1" x14ac:dyDescent="0.45">
      <c r="A99" s="40" t="e">
        <f t="shared" si="6"/>
        <v>#REF!</v>
      </c>
      <c r="B99" s="5"/>
      <c r="C99" s="6"/>
      <c r="D99" s="4"/>
      <c r="E99" s="4"/>
      <c r="F99" s="4"/>
      <c r="G99" s="4"/>
      <c r="H99" s="4"/>
      <c r="I99" s="4"/>
      <c r="J99" s="4"/>
      <c r="K99" s="4"/>
      <c r="L99" s="4"/>
      <c r="M99" s="3">
        <f t="shared" si="9"/>
        <v>0</v>
      </c>
      <c r="N99" s="1">
        <f t="shared" si="10"/>
        <v>0</v>
      </c>
      <c r="O99" s="19" t="e">
        <f t="shared" si="7"/>
        <v>#REF!</v>
      </c>
      <c r="P99" s="61"/>
    </row>
    <row r="100" spans="1:16" ht="13.9" hidden="1" thickTop="1" thickBot="1" x14ac:dyDescent="0.45">
      <c r="A100" s="40" t="e">
        <f t="shared" si="6"/>
        <v>#REF!</v>
      </c>
      <c r="B100" s="5"/>
      <c r="C100" s="6"/>
      <c r="D100" s="4"/>
      <c r="E100" s="4"/>
      <c r="F100" s="4"/>
      <c r="G100" s="4"/>
      <c r="H100" s="4"/>
      <c r="I100" s="4"/>
      <c r="J100" s="4"/>
      <c r="K100" s="4"/>
      <c r="L100" s="4"/>
      <c r="M100" s="3">
        <f t="shared" si="9"/>
        <v>0</v>
      </c>
      <c r="N100" s="1">
        <f t="shared" si="10"/>
        <v>0</v>
      </c>
      <c r="O100" s="19" t="e">
        <f t="shared" si="7"/>
        <v>#REF!</v>
      </c>
      <c r="P100" s="61"/>
    </row>
    <row r="101" spans="1:16" ht="13.9" hidden="1" thickTop="1" thickBot="1" x14ac:dyDescent="0.45">
      <c r="A101" s="40" t="e">
        <f t="shared" si="6"/>
        <v>#REF!</v>
      </c>
      <c r="B101" s="5"/>
      <c r="C101" s="6"/>
      <c r="D101" s="4"/>
      <c r="E101" s="4"/>
      <c r="F101" s="4"/>
      <c r="G101" s="4"/>
      <c r="H101" s="4"/>
      <c r="I101" s="4"/>
      <c r="J101" s="4"/>
      <c r="K101" s="4"/>
      <c r="L101" s="4"/>
      <c r="M101" s="3">
        <f t="shared" si="9"/>
        <v>0</v>
      </c>
      <c r="N101" s="1">
        <f t="shared" si="10"/>
        <v>0</v>
      </c>
      <c r="O101" s="19" t="e">
        <f t="shared" si="7"/>
        <v>#REF!</v>
      </c>
      <c r="P101" s="61"/>
    </row>
    <row r="102" spans="1:16" ht="13.9" hidden="1" thickTop="1" thickBot="1" x14ac:dyDescent="0.45">
      <c r="A102" s="40" t="e">
        <f t="shared" si="6"/>
        <v>#REF!</v>
      </c>
      <c r="B102" s="5"/>
      <c r="C102" s="6"/>
      <c r="D102" s="4"/>
      <c r="E102" s="4"/>
      <c r="F102" s="4"/>
      <c r="G102" s="4"/>
      <c r="H102" s="4"/>
      <c r="I102" s="4"/>
      <c r="J102" s="4"/>
      <c r="K102" s="4"/>
      <c r="L102" s="4"/>
      <c r="M102" s="3">
        <f t="shared" si="9"/>
        <v>0</v>
      </c>
      <c r="N102" s="1">
        <f t="shared" si="10"/>
        <v>0</v>
      </c>
      <c r="O102" s="19" t="e">
        <f t="shared" si="7"/>
        <v>#REF!</v>
      </c>
      <c r="P102" s="61"/>
    </row>
    <row r="103" spans="1:16" ht="13.9" hidden="1" thickTop="1" thickBot="1" x14ac:dyDescent="0.45">
      <c r="A103" s="40" t="e">
        <f t="shared" si="6"/>
        <v>#REF!</v>
      </c>
      <c r="B103" s="5"/>
      <c r="C103" s="6"/>
      <c r="D103" s="4"/>
      <c r="E103" s="4"/>
      <c r="F103" s="4"/>
      <c r="G103" s="4"/>
      <c r="H103" s="4"/>
      <c r="I103" s="4"/>
      <c r="J103" s="4"/>
      <c r="K103" s="4"/>
      <c r="L103" s="4"/>
      <c r="M103" s="3">
        <f t="shared" si="9"/>
        <v>0</v>
      </c>
      <c r="N103" s="1">
        <f t="shared" si="10"/>
        <v>0</v>
      </c>
      <c r="O103" s="19" t="e">
        <f t="shared" si="7"/>
        <v>#REF!</v>
      </c>
      <c r="P103" s="61"/>
    </row>
    <row r="104" spans="1:16" ht="13.9" hidden="1" thickTop="1" thickBot="1" x14ac:dyDescent="0.45">
      <c r="A104" s="40" t="e">
        <f t="shared" si="6"/>
        <v>#REF!</v>
      </c>
      <c r="B104" s="5"/>
      <c r="C104" s="6"/>
      <c r="D104" s="4"/>
      <c r="E104" s="4"/>
      <c r="F104" s="4"/>
      <c r="G104" s="4"/>
      <c r="H104" s="4"/>
      <c r="I104" s="4"/>
      <c r="J104" s="4"/>
      <c r="K104" s="4"/>
      <c r="L104" s="4"/>
      <c r="M104" s="3">
        <f t="shared" si="9"/>
        <v>0</v>
      </c>
      <c r="N104" s="1">
        <f t="shared" si="10"/>
        <v>0</v>
      </c>
      <c r="O104" s="19" t="e">
        <f t="shared" si="7"/>
        <v>#REF!</v>
      </c>
      <c r="P104" s="61"/>
    </row>
    <row r="105" spans="1:16" ht="13.9" hidden="1" thickTop="1" thickBot="1" x14ac:dyDescent="0.45">
      <c r="A105" s="40" t="e">
        <f t="shared" si="6"/>
        <v>#REF!</v>
      </c>
      <c r="B105" s="5"/>
      <c r="C105" s="6"/>
      <c r="D105" s="4"/>
      <c r="E105" s="4"/>
      <c r="F105" s="4"/>
      <c r="G105" s="4"/>
      <c r="H105" s="4"/>
      <c r="I105" s="4"/>
      <c r="J105" s="4"/>
      <c r="K105" s="4"/>
      <c r="L105" s="4"/>
      <c r="M105" s="3">
        <f t="shared" si="9"/>
        <v>0</v>
      </c>
      <c r="N105" s="1">
        <f t="shared" si="10"/>
        <v>0</v>
      </c>
      <c r="O105" s="19" t="e">
        <f t="shared" si="7"/>
        <v>#REF!</v>
      </c>
      <c r="P105" s="61"/>
    </row>
    <row r="106" spans="1:16" ht="13.9" hidden="1" thickTop="1" thickBot="1" x14ac:dyDescent="0.45">
      <c r="A106" s="40" t="e">
        <f t="shared" si="6"/>
        <v>#REF!</v>
      </c>
      <c r="B106" s="5"/>
      <c r="C106" s="6"/>
      <c r="D106" s="4"/>
      <c r="E106" s="4"/>
      <c r="F106" s="4"/>
      <c r="G106" s="4"/>
      <c r="H106" s="4"/>
      <c r="I106" s="4"/>
      <c r="J106" s="4"/>
      <c r="K106" s="4"/>
      <c r="L106" s="4"/>
      <c r="M106" s="3">
        <f t="shared" si="9"/>
        <v>0</v>
      </c>
      <c r="N106" s="1">
        <f t="shared" si="10"/>
        <v>0</v>
      </c>
      <c r="O106" s="19" t="e">
        <f t="shared" si="7"/>
        <v>#REF!</v>
      </c>
      <c r="P106" s="61"/>
    </row>
    <row r="107" spans="1:16" ht="13.9" hidden="1" thickTop="1" thickBot="1" x14ac:dyDescent="0.45">
      <c r="A107" s="40" t="e">
        <f t="shared" si="6"/>
        <v>#REF!</v>
      </c>
      <c r="B107" s="5"/>
      <c r="C107" s="6"/>
      <c r="D107" s="4"/>
      <c r="E107" s="4"/>
      <c r="F107" s="4"/>
      <c r="G107" s="4"/>
      <c r="H107" s="4"/>
      <c r="I107" s="4"/>
      <c r="J107" s="4"/>
      <c r="K107" s="4"/>
      <c r="L107" s="4"/>
      <c r="M107" s="3">
        <f t="shared" si="9"/>
        <v>0</v>
      </c>
      <c r="N107" s="1">
        <f t="shared" si="10"/>
        <v>0</v>
      </c>
      <c r="O107" s="19" t="e">
        <f t="shared" si="7"/>
        <v>#REF!</v>
      </c>
      <c r="P107" s="61"/>
    </row>
    <row r="108" spans="1:16" ht="13.9" hidden="1" thickTop="1" thickBot="1" x14ac:dyDescent="0.45">
      <c r="A108" s="40" t="e">
        <f t="shared" si="6"/>
        <v>#REF!</v>
      </c>
      <c r="B108" s="5"/>
      <c r="C108" s="6"/>
      <c r="D108" s="4"/>
      <c r="E108" s="4"/>
      <c r="F108" s="4"/>
      <c r="G108" s="4"/>
      <c r="H108" s="4"/>
      <c r="I108" s="4"/>
      <c r="J108" s="4"/>
      <c r="K108" s="4"/>
      <c r="L108" s="4"/>
      <c r="M108" s="3">
        <f t="shared" si="9"/>
        <v>0</v>
      </c>
      <c r="N108" s="1">
        <f t="shared" si="10"/>
        <v>0</v>
      </c>
      <c r="O108" s="19" t="e">
        <f t="shared" si="7"/>
        <v>#REF!</v>
      </c>
      <c r="P108" s="61"/>
    </row>
    <row r="109" spans="1:16" ht="13.9" hidden="1" thickTop="1" thickBot="1" x14ac:dyDescent="0.45">
      <c r="A109" s="40" t="e">
        <f t="shared" si="6"/>
        <v>#REF!</v>
      </c>
      <c r="B109" s="5"/>
      <c r="C109" s="6"/>
      <c r="D109" s="4"/>
      <c r="E109" s="4"/>
      <c r="F109" s="4"/>
      <c r="G109" s="4"/>
      <c r="H109" s="4"/>
      <c r="I109" s="4"/>
      <c r="J109" s="4"/>
      <c r="K109" s="4"/>
      <c r="L109" s="4"/>
      <c r="M109" s="3">
        <f t="shared" si="9"/>
        <v>0</v>
      </c>
      <c r="N109" s="1">
        <f t="shared" si="10"/>
        <v>0</v>
      </c>
      <c r="O109" s="19" t="e">
        <f t="shared" si="7"/>
        <v>#REF!</v>
      </c>
      <c r="P109" s="61"/>
    </row>
    <row r="110" spans="1:16" ht="13.9" hidden="1" thickTop="1" thickBot="1" x14ac:dyDescent="0.45">
      <c r="A110" s="40" t="e">
        <f t="shared" si="6"/>
        <v>#REF!</v>
      </c>
      <c r="B110" s="5"/>
      <c r="C110" s="6"/>
      <c r="D110" s="4"/>
      <c r="E110" s="4"/>
      <c r="F110" s="4"/>
      <c r="G110" s="4"/>
      <c r="H110" s="4"/>
      <c r="I110" s="4"/>
      <c r="J110" s="4"/>
      <c r="K110" s="4"/>
      <c r="L110" s="4"/>
      <c r="M110" s="3">
        <f t="shared" si="9"/>
        <v>0</v>
      </c>
      <c r="N110" s="1">
        <f t="shared" si="10"/>
        <v>0</v>
      </c>
      <c r="O110" s="19" t="e">
        <f t="shared" si="7"/>
        <v>#REF!</v>
      </c>
      <c r="P110" s="61"/>
    </row>
    <row r="111" spans="1:16" ht="13.9" hidden="1" thickTop="1" thickBot="1" x14ac:dyDescent="0.45">
      <c r="A111" s="40" t="e">
        <f t="shared" si="6"/>
        <v>#REF!</v>
      </c>
      <c r="B111" s="5"/>
      <c r="C111" s="6"/>
      <c r="D111" s="4"/>
      <c r="E111" s="4"/>
      <c r="F111" s="4"/>
      <c r="G111" s="4"/>
      <c r="H111" s="4"/>
      <c r="I111" s="4"/>
      <c r="J111" s="4"/>
      <c r="K111" s="4"/>
      <c r="L111" s="4"/>
      <c r="M111" s="3">
        <f t="shared" si="9"/>
        <v>0</v>
      </c>
      <c r="N111" s="1">
        <f t="shared" si="10"/>
        <v>0</v>
      </c>
      <c r="O111" s="19" t="e">
        <f t="shared" si="7"/>
        <v>#REF!</v>
      </c>
      <c r="P111" s="61"/>
    </row>
    <row r="112" spans="1:16" ht="13.9" hidden="1" thickTop="1" thickBot="1" x14ac:dyDescent="0.45">
      <c r="A112" s="40" t="e">
        <f t="shared" si="6"/>
        <v>#REF!</v>
      </c>
      <c r="B112" s="5"/>
      <c r="C112" s="6"/>
      <c r="D112" s="4"/>
      <c r="E112" s="4"/>
      <c r="F112" s="4"/>
      <c r="G112" s="4"/>
      <c r="H112" s="4"/>
      <c r="I112" s="4"/>
      <c r="J112" s="4"/>
      <c r="K112" s="4"/>
      <c r="L112" s="4"/>
      <c r="M112" s="3">
        <f t="shared" si="9"/>
        <v>0</v>
      </c>
      <c r="N112" s="1">
        <f t="shared" si="10"/>
        <v>0</v>
      </c>
      <c r="O112" s="19" t="e">
        <f t="shared" si="7"/>
        <v>#REF!</v>
      </c>
      <c r="P112" s="61"/>
    </row>
    <row r="113" spans="1:16" ht="13.9" hidden="1" thickTop="1" thickBot="1" x14ac:dyDescent="0.45">
      <c r="A113" s="40" t="e">
        <f t="shared" si="6"/>
        <v>#REF!</v>
      </c>
      <c r="B113" s="5"/>
      <c r="C113" s="6"/>
      <c r="D113" s="4"/>
      <c r="E113" s="4"/>
      <c r="F113" s="4"/>
      <c r="G113" s="4"/>
      <c r="H113" s="4"/>
      <c r="I113" s="4"/>
      <c r="J113" s="4"/>
      <c r="K113" s="4"/>
      <c r="L113" s="4"/>
      <c r="M113" s="3">
        <f t="shared" si="9"/>
        <v>0</v>
      </c>
      <c r="N113" s="1">
        <f t="shared" si="10"/>
        <v>0</v>
      </c>
      <c r="O113" s="19" t="e">
        <f t="shared" si="7"/>
        <v>#REF!</v>
      </c>
      <c r="P113" s="61"/>
    </row>
    <row r="114" spans="1:16" ht="13.9" hidden="1" thickTop="1" thickBot="1" x14ac:dyDescent="0.45">
      <c r="A114" s="40" t="e">
        <f t="shared" si="6"/>
        <v>#REF!</v>
      </c>
      <c r="B114" s="5"/>
      <c r="C114" s="6"/>
      <c r="D114" s="4"/>
      <c r="E114" s="4"/>
      <c r="F114" s="4"/>
      <c r="G114" s="4"/>
      <c r="H114" s="4"/>
      <c r="I114" s="4"/>
      <c r="J114" s="4"/>
      <c r="K114" s="4"/>
      <c r="L114" s="4"/>
      <c r="M114" s="3">
        <f t="shared" si="9"/>
        <v>0</v>
      </c>
      <c r="N114" s="1">
        <f t="shared" si="10"/>
        <v>0</v>
      </c>
      <c r="O114" s="19" t="e">
        <f t="shared" si="7"/>
        <v>#REF!</v>
      </c>
      <c r="P114" s="61"/>
    </row>
    <row r="115" spans="1:16" ht="13.9" hidden="1" thickTop="1" thickBot="1" x14ac:dyDescent="0.45">
      <c r="A115" s="40" t="e">
        <f t="shared" si="6"/>
        <v>#REF!</v>
      </c>
      <c r="B115" s="5"/>
      <c r="C115" s="6"/>
      <c r="D115" s="4"/>
      <c r="E115" s="4"/>
      <c r="F115" s="4"/>
      <c r="G115" s="4"/>
      <c r="H115" s="4"/>
      <c r="I115" s="4"/>
      <c r="J115" s="4"/>
      <c r="K115" s="4"/>
      <c r="L115" s="4"/>
      <c r="M115" s="3">
        <f t="shared" si="9"/>
        <v>0</v>
      </c>
      <c r="N115" s="1">
        <f t="shared" si="10"/>
        <v>0</v>
      </c>
      <c r="O115" s="19" t="e">
        <f t="shared" si="7"/>
        <v>#REF!</v>
      </c>
      <c r="P115" s="61"/>
    </row>
    <row r="116" spans="1:16" ht="13.9" hidden="1" thickTop="1" thickBot="1" x14ac:dyDescent="0.45">
      <c r="A116" s="40" t="e">
        <f t="shared" si="6"/>
        <v>#REF!</v>
      </c>
      <c r="B116" s="5"/>
      <c r="C116" s="6"/>
      <c r="D116" s="4"/>
      <c r="E116" s="4"/>
      <c r="F116" s="4"/>
      <c r="G116" s="4"/>
      <c r="H116" s="4"/>
      <c r="I116" s="4"/>
      <c r="J116" s="4"/>
      <c r="K116" s="4"/>
      <c r="L116" s="4"/>
      <c r="M116" s="3">
        <f t="shared" si="9"/>
        <v>0</v>
      </c>
      <c r="N116" s="1">
        <f t="shared" si="10"/>
        <v>0</v>
      </c>
      <c r="O116" s="19" t="e">
        <f t="shared" si="7"/>
        <v>#REF!</v>
      </c>
      <c r="P116" s="61"/>
    </row>
    <row r="117" spans="1:16" ht="13.9" hidden="1" thickTop="1" thickBot="1" x14ac:dyDescent="0.45">
      <c r="A117" s="40" t="e">
        <f t="shared" si="6"/>
        <v>#REF!</v>
      </c>
      <c r="B117" s="5"/>
      <c r="C117" s="6"/>
      <c r="D117" s="4"/>
      <c r="E117" s="4"/>
      <c r="F117" s="4"/>
      <c r="G117" s="4"/>
      <c r="H117" s="4"/>
      <c r="I117" s="4"/>
      <c r="J117" s="4"/>
      <c r="K117" s="4"/>
      <c r="L117" s="4"/>
      <c r="M117" s="3">
        <f t="shared" si="9"/>
        <v>0</v>
      </c>
      <c r="N117" s="1">
        <f t="shared" si="10"/>
        <v>0</v>
      </c>
      <c r="O117" s="19" t="e">
        <f t="shared" si="7"/>
        <v>#REF!</v>
      </c>
      <c r="P117" s="61"/>
    </row>
    <row r="118" spans="1:16" ht="13.9" hidden="1" thickTop="1" thickBot="1" x14ac:dyDescent="0.45">
      <c r="A118" s="40" t="e">
        <f t="shared" si="6"/>
        <v>#REF!</v>
      </c>
      <c r="B118" s="5"/>
      <c r="C118" s="6"/>
      <c r="D118" s="4"/>
      <c r="E118" s="4"/>
      <c r="F118" s="4"/>
      <c r="G118" s="4"/>
      <c r="H118" s="4"/>
      <c r="I118" s="4"/>
      <c r="J118" s="4"/>
      <c r="K118" s="4"/>
      <c r="L118" s="4"/>
      <c r="M118" s="3">
        <f t="shared" si="9"/>
        <v>0</v>
      </c>
      <c r="N118" s="1">
        <f t="shared" si="10"/>
        <v>0</v>
      </c>
      <c r="O118" s="19" t="e">
        <f t="shared" si="7"/>
        <v>#REF!</v>
      </c>
      <c r="P118" s="61"/>
    </row>
    <row r="119" spans="1:16" ht="13.9" hidden="1" thickTop="1" thickBot="1" x14ac:dyDescent="0.45">
      <c r="A119" s="40" t="e">
        <f t="shared" si="6"/>
        <v>#REF!</v>
      </c>
      <c r="B119" s="5"/>
      <c r="C119" s="6"/>
      <c r="D119" s="4"/>
      <c r="E119" s="4"/>
      <c r="F119" s="4"/>
      <c r="G119" s="4"/>
      <c r="H119" s="4"/>
      <c r="I119" s="4"/>
      <c r="J119" s="4"/>
      <c r="K119" s="4"/>
      <c r="L119" s="4"/>
      <c r="M119" s="3">
        <f t="shared" si="9"/>
        <v>0</v>
      </c>
      <c r="N119" s="1">
        <f t="shared" si="10"/>
        <v>0</v>
      </c>
      <c r="O119" s="19" t="e">
        <f t="shared" si="7"/>
        <v>#REF!</v>
      </c>
      <c r="P119" s="61"/>
    </row>
    <row r="120" spans="1:16" ht="13.9" hidden="1" thickTop="1" thickBot="1" x14ac:dyDescent="0.45">
      <c r="A120" s="40" t="e">
        <f t="shared" si="6"/>
        <v>#REF!</v>
      </c>
      <c r="B120" s="5"/>
      <c r="C120" s="6"/>
      <c r="D120" s="4"/>
      <c r="E120" s="4"/>
      <c r="F120" s="4"/>
      <c r="G120" s="4"/>
      <c r="H120" s="4"/>
      <c r="I120" s="4"/>
      <c r="J120" s="4"/>
      <c r="K120" s="4"/>
      <c r="L120" s="4"/>
      <c r="M120" s="3">
        <f t="shared" si="9"/>
        <v>0</v>
      </c>
      <c r="N120" s="1">
        <f t="shared" si="10"/>
        <v>0</v>
      </c>
      <c r="O120" s="19" t="e">
        <f t="shared" si="7"/>
        <v>#REF!</v>
      </c>
      <c r="P120" s="61"/>
    </row>
    <row r="121" spans="1:16" ht="13.9" hidden="1" thickTop="1" thickBot="1" x14ac:dyDescent="0.45">
      <c r="A121" s="40" t="e">
        <f t="shared" si="6"/>
        <v>#REF!</v>
      </c>
      <c r="B121" s="5"/>
      <c r="C121" s="6"/>
      <c r="D121" s="4"/>
      <c r="E121" s="4"/>
      <c r="F121" s="4"/>
      <c r="G121" s="4"/>
      <c r="H121" s="4"/>
      <c r="I121" s="4"/>
      <c r="J121" s="4"/>
      <c r="K121" s="4"/>
      <c r="L121" s="4"/>
      <c r="M121" s="3">
        <f t="shared" si="9"/>
        <v>0</v>
      </c>
      <c r="N121" s="1">
        <f t="shared" si="10"/>
        <v>0</v>
      </c>
      <c r="O121" s="19" t="e">
        <f t="shared" si="7"/>
        <v>#REF!</v>
      </c>
      <c r="P121" s="61"/>
    </row>
    <row r="122" spans="1:16" ht="13.9" hidden="1" thickTop="1" thickBot="1" x14ac:dyDescent="0.45">
      <c r="A122" s="40" t="e">
        <f t="shared" si="6"/>
        <v>#REF!</v>
      </c>
      <c r="B122" s="5"/>
      <c r="C122" s="6"/>
      <c r="D122" s="4"/>
      <c r="E122" s="4"/>
      <c r="F122" s="4"/>
      <c r="G122" s="4"/>
      <c r="H122" s="4"/>
      <c r="I122" s="4"/>
      <c r="J122" s="4"/>
      <c r="K122" s="4"/>
      <c r="L122" s="4"/>
      <c r="M122" s="3">
        <f t="shared" si="9"/>
        <v>0</v>
      </c>
      <c r="N122" s="1">
        <f t="shared" si="10"/>
        <v>0</v>
      </c>
      <c r="O122" s="19" t="e">
        <f t="shared" si="7"/>
        <v>#REF!</v>
      </c>
      <c r="P122" s="61"/>
    </row>
    <row r="123" spans="1:16" ht="13.9" hidden="1" thickTop="1" thickBot="1" x14ac:dyDescent="0.45">
      <c r="A123" s="40" t="e">
        <f t="shared" si="6"/>
        <v>#REF!</v>
      </c>
      <c r="B123" s="5"/>
      <c r="C123" s="6"/>
      <c r="D123" s="4"/>
      <c r="E123" s="4"/>
      <c r="F123" s="4"/>
      <c r="G123" s="4"/>
      <c r="H123" s="4"/>
      <c r="I123" s="4"/>
      <c r="J123" s="4"/>
      <c r="K123" s="4"/>
      <c r="L123" s="4"/>
      <c r="M123" s="3">
        <f t="shared" si="9"/>
        <v>0</v>
      </c>
      <c r="N123" s="1">
        <f t="shared" si="10"/>
        <v>0</v>
      </c>
      <c r="O123" s="19" t="e">
        <f t="shared" si="7"/>
        <v>#REF!</v>
      </c>
      <c r="P123" s="61"/>
    </row>
    <row r="124" spans="1:16" ht="13.9" hidden="1" thickTop="1" thickBot="1" x14ac:dyDescent="0.45">
      <c r="A124" s="40" t="e">
        <f t="shared" si="6"/>
        <v>#REF!</v>
      </c>
      <c r="B124" s="5"/>
      <c r="C124" s="6"/>
      <c r="D124" s="4"/>
      <c r="E124" s="4"/>
      <c r="F124" s="4"/>
      <c r="G124" s="4"/>
      <c r="H124" s="4"/>
      <c r="I124" s="4"/>
      <c r="J124" s="4"/>
      <c r="K124" s="4"/>
      <c r="L124" s="4"/>
      <c r="M124" s="3">
        <f t="shared" si="9"/>
        <v>0</v>
      </c>
      <c r="N124" s="1">
        <f t="shared" si="10"/>
        <v>0</v>
      </c>
      <c r="O124" s="19" t="e">
        <f t="shared" si="7"/>
        <v>#REF!</v>
      </c>
      <c r="P124" s="61"/>
    </row>
    <row r="125" spans="1:16" ht="13.9" hidden="1" thickTop="1" thickBot="1" x14ac:dyDescent="0.45">
      <c r="A125" s="40" t="e">
        <f t="shared" si="6"/>
        <v>#REF!</v>
      </c>
      <c r="B125" s="5"/>
      <c r="C125" s="6"/>
      <c r="D125" s="4"/>
      <c r="E125" s="4"/>
      <c r="F125" s="4"/>
      <c r="G125" s="4"/>
      <c r="H125" s="4"/>
      <c r="I125" s="4"/>
      <c r="J125" s="4"/>
      <c r="K125" s="4"/>
      <c r="L125" s="4"/>
      <c r="M125" s="3">
        <f t="shared" si="9"/>
        <v>0</v>
      </c>
      <c r="N125" s="1">
        <f t="shared" si="10"/>
        <v>0</v>
      </c>
      <c r="O125" s="19" t="e">
        <f t="shared" si="7"/>
        <v>#REF!</v>
      </c>
      <c r="P125" s="61"/>
    </row>
    <row r="126" spans="1:16" ht="13.9" hidden="1" thickTop="1" thickBot="1" x14ac:dyDescent="0.45">
      <c r="A126" s="40" t="e">
        <f t="shared" si="6"/>
        <v>#REF!</v>
      </c>
      <c r="B126" s="5"/>
      <c r="C126" s="6"/>
      <c r="D126" s="4"/>
      <c r="E126" s="4"/>
      <c r="F126" s="4"/>
      <c r="G126" s="4"/>
      <c r="H126" s="4"/>
      <c r="I126" s="4"/>
      <c r="J126" s="4"/>
      <c r="K126" s="4"/>
      <c r="L126" s="4"/>
      <c r="M126" s="3">
        <f t="shared" si="9"/>
        <v>0</v>
      </c>
      <c r="N126" s="1">
        <f t="shared" si="10"/>
        <v>0</v>
      </c>
      <c r="O126" s="19" t="e">
        <f t="shared" si="7"/>
        <v>#REF!</v>
      </c>
      <c r="P126" s="61"/>
    </row>
    <row r="127" spans="1:16" ht="13.9" hidden="1" thickTop="1" thickBot="1" x14ac:dyDescent="0.45">
      <c r="A127" s="40" t="e">
        <f t="shared" si="6"/>
        <v>#REF!</v>
      </c>
      <c r="B127" s="5"/>
      <c r="C127" s="6"/>
      <c r="D127" s="4"/>
      <c r="E127" s="4"/>
      <c r="F127" s="4"/>
      <c r="G127" s="4"/>
      <c r="H127" s="4"/>
      <c r="I127" s="4"/>
      <c r="J127" s="4"/>
      <c r="K127" s="4"/>
      <c r="L127" s="4"/>
      <c r="M127" s="3">
        <f t="shared" si="9"/>
        <v>0</v>
      </c>
      <c r="N127" s="1">
        <f t="shared" si="10"/>
        <v>0</v>
      </c>
      <c r="O127" s="19" t="e">
        <f t="shared" si="7"/>
        <v>#REF!</v>
      </c>
      <c r="P127" s="61"/>
    </row>
    <row r="128" spans="1:16" ht="13.9" hidden="1" thickTop="1" thickBot="1" x14ac:dyDescent="0.45">
      <c r="A128" s="40" t="e">
        <f t="shared" si="6"/>
        <v>#REF!</v>
      </c>
      <c r="B128" s="5"/>
      <c r="C128" s="6"/>
      <c r="D128" s="4"/>
      <c r="E128" s="4"/>
      <c r="F128" s="4"/>
      <c r="G128" s="4"/>
      <c r="H128" s="4"/>
      <c r="I128" s="4"/>
      <c r="J128" s="4"/>
      <c r="K128" s="4"/>
      <c r="L128" s="4"/>
      <c r="M128" s="3">
        <f t="shared" si="9"/>
        <v>0</v>
      </c>
      <c r="N128" s="1">
        <f t="shared" si="10"/>
        <v>0</v>
      </c>
      <c r="O128" s="19" t="e">
        <f t="shared" si="7"/>
        <v>#REF!</v>
      </c>
      <c r="P128" s="61"/>
    </row>
    <row r="129" spans="1:16" ht="13.9" hidden="1" thickTop="1" thickBot="1" x14ac:dyDescent="0.45">
      <c r="A129" s="40" t="e">
        <f t="shared" si="6"/>
        <v>#REF!</v>
      </c>
      <c r="B129" s="5"/>
      <c r="C129" s="6"/>
      <c r="D129" s="4"/>
      <c r="E129" s="4"/>
      <c r="F129" s="4"/>
      <c r="G129" s="4"/>
      <c r="H129" s="4"/>
      <c r="I129" s="4"/>
      <c r="J129" s="4"/>
      <c r="K129" s="4"/>
      <c r="L129" s="4"/>
      <c r="M129" s="3">
        <f t="shared" si="9"/>
        <v>0</v>
      </c>
      <c r="N129" s="1">
        <f t="shared" si="10"/>
        <v>0</v>
      </c>
      <c r="O129" s="19" t="e">
        <f t="shared" si="7"/>
        <v>#REF!</v>
      </c>
      <c r="P129" s="61"/>
    </row>
    <row r="130" spans="1:16" ht="13.9" hidden="1" thickTop="1" thickBot="1" x14ac:dyDescent="0.45">
      <c r="A130" s="40" t="e">
        <f t="shared" si="6"/>
        <v>#REF!</v>
      </c>
      <c r="B130" s="5"/>
      <c r="C130" s="6"/>
      <c r="D130" s="4"/>
      <c r="E130" s="4"/>
      <c r="F130" s="4"/>
      <c r="G130" s="4"/>
      <c r="H130" s="4"/>
      <c r="I130" s="4"/>
      <c r="J130" s="4"/>
      <c r="K130" s="4"/>
      <c r="L130" s="4"/>
      <c r="M130" s="3">
        <f t="shared" si="9"/>
        <v>0</v>
      </c>
      <c r="N130" s="1">
        <f t="shared" si="10"/>
        <v>0</v>
      </c>
      <c r="O130" s="19" t="e">
        <f t="shared" si="7"/>
        <v>#REF!</v>
      </c>
      <c r="P130" s="61"/>
    </row>
    <row r="131" spans="1:16" ht="13.9" hidden="1" thickTop="1" thickBot="1" x14ac:dyDescent="0.45">
      <c r="A131" s="40" t="e">
        <f t="shared" si="6"/>
        <v>#REF!</v>
      </c>
      <c r="B131" s="5"/>
      <c r="C131" s="6"/>
      <c r="D131" s="4"/>
      <c r="E131" s="4"/>
      <c r="F131" s="4"/>
      <c r="G131" s="4"/>
      <c r="H131" s="4"/>
      <c r="I131" s="4"/>
      <c r="J131" s="4"/>
      <c r="K131" s="4"/>
      <c r="L131" s="4"/>
      <c r="M131" s="3">
        <f t="shared" si="9"/>
        <v>0</v>
      </c>
      <c r="N131" s="1">
        <f t="shared" si="10"/>
        <v>0</v>
      </c>
      <c r="O131" s="19" t="e">
        <f t="shared" si="7"/>
        <v>#REF!</v>
      </c>
      <c r="P131" s="61"/>
    </row>
    <row r="132" spans="1:16" ht="13.9" hidden="1" thickTop="1" thickBot="1" x14ac:dyDescent="0.45">
      <c r="A132" s="40" t="e">
        <f t="shared" si="6"/>
        <v>#REF!</v>
      </c>
      <c r="B132" s="5"/>
      <c r="C132" s="6"/>
      <c r="D132" s="4"/>
      <c r="E132" s="4"/>
      <c r="F132" s="4"/>
      <c r="G132" s="4"/>
      <c r="H132" s="4"/>
      <c r="I132" s="4"/>
      <c r="J132" s="4"/>
      <c r="K132" s="4"/>
      <c r="L132" s="4"/>
      <c r="M132" s="3">
        <f t="shared" si="9"/>
        <v>0</v>
      </c>
      <c r="N132" s="1">
        <f t="shared" si="10"/>
        <v>0</v>
      </c>
      <c r="O132" s="19" t="e">
        <f t="shared" si="7"/>
        <v>#REF!</v>
      </c>
      <c r="P132" s="61"/>
    </row>
    <row r="133" spans="1:16" ht="13.9" hidden="1" thickTop="1" thickBot="1" x14ac:dyDescent="0.45">
      <c r="A133" s="40" t="e">
        <f t="shared" si="6"/>
        <v>#REF!</v>
      </c>
      <c r="B133" s="5"/>
      <c r="C133" s="6"/>
      <c r="D133" s="4"/>
      <c r="E133" s="4"/>
      <c r="F133" s="4"/>
      <c r="G133" s="4"/>
      <c r="H133" s="4"/>
      <c r="I133" s="4"/>
      <c r="J133" s="4"/>
      <c r="K133" s="4"/>
      <c r="L133" s="4"/>
      <c r="M133" s="3">
        <f t="shared" si="9"/>
        <v>0</v>
      </c>
      <c r="N133" s="1">
        <f t="shared" si="10"/>
        <v>0</v>
      </c>
      <c r="O133" s="19" t="e">
        <f t="shared" si="7"/>
        <v>#REF!</v>
      </c>
      <c r="P133" s="61"/>
    </row>
    <row r="134" spans="1:16" ht="13.9" hidden="1" thickTop="1" thickBot="1" x14ac:dyDescent="0.45">
      <c r="A134" s="40" t="e">
        <f t="shared" si="6"/>
        <v>#REF!</v>
      </c>
      <c r="B134" s="5"/>
      <c r="C134" s="6"/>
      <c r="D134" s="4"/>
      <c r="E134" s="4"/>
      <c r="F134" s="4"/>
      <c r="G134" s="4"/>
      <c r="H134" s="4"/>
      <c r="I134" s="4"/>
      <c r="J134" s="4"/>
      <c r="K134" s="4"/>
      <c r="L134" s="4"/>
      <c r="M134" s="3">
        <f t="shared" si="9"/>
        <v>0</v>
      </c>
      <c r="N134" s="1">
        <f t="shared" si="10"/>
        <v>0</v>
      </c>
      <c r="O134" s="19" t="e">
        <f t="shared" si="7"/>
        <v>#REF!</v>
      </c>
      <c r="P134" s="61"/>
    </row>
    <row r="135" spans="1:16" ht="13.9" hidden="1" thickTop="1" thickBot="1" x14ac:dyDescent="0.45">
      <c r="A135" s="40" t="e">
        <f t="shared" si="6"/>
        <v>#REF!</v>
      </c>
      <c r="B135" s="5"/>
      <c r="C135" s="6"/>
      <c r="D135" s="4"/>
      <c r="E135" s="4"/>
      <c r="F135" s="4"/>
      <c r="G135" s="4"/>
      <c r="H135" s="4"/>
      <c r="I135" s="4"/>
      <c r="J135" s="4"/>
      <c r="K135" s="4"/>
      <c r="L135" s="4"/>
      <c r="M135" s="3">
        <f t="shared" si="9"/>
        <v>0</v>
      </c>
      <c r="N135" s="1">
        <f t="shared" si="10"/>
        <v>0</v>
      </c>
      <c r="O135" s="19" t="e">
        <f t="shared" si="7"/>
        <v>#REF!</v>
      </c>
      <c r="P135" s="61"/>
    </row>
    <row r="136" spans="1:16" ht="13.9" hidden="1" thickTop="1" thickBot="1" x14ac:dyDescent="0.45">
      <c r="A136" s="40" t="e">
        <f t="shared" si="6"/>
        <v>#REF!</v>
      </c>
      <c r="B136" s="5"/>
      <c r="C136" s="6"/>
      <c r="D136" s="4"/>
      <c r="E136" s="4"/>
      <c r="F136" s="4"/>
      <c r="G136" s="4"/>
      <c r="H136" s="4"/>
      <c r="I136" s="4"/>
      <c r="J136" s="4"/>
      <c r="K136" s="4"/>
      <c r="L136" s="4"/>
      <c r="M136" s="3">
        <f t="shared" si="9"/>
        <v>0</v>
      </c>
      <c r="N136" s="1">
        <f t="shared" si="10"/>
        <v>0</v>
      </c>
      <c r="O136" s="19" t="e">
        <f t="shared" si="7"/>
        <v>#REF!</v>
      </c>
      <c r="P136" s="61"/>
    </row>
    <row r="137" spans="1:16" ht="13.9" hidden="1" thickTop="1" thickBot="1" x14ac:dyDescent="0.45">
      <c r="A137" s="40" t="e">
        <f t="shared" si="6"/>
        <v>#REF!</v>
      </c>
      <c r="B137" s="5"/>
      <c r="C137" s="6"/>
      <c r="D137" s="4"/>
      <c r="E137" s="4"/>
      <c r="F137" s="4"/>
      <c r="G137" s="4"/>
      <c r="H137" s="4"/>
      <c r="I137" s="4"/>
      <c r="J137" s="4"/>
      <c r="K137" s="4"/>
      <c r="L137" s="4"/>
      <c r="M137" s="3">
        <f t="shared" si="9"/>
        <v>0</v>
      </c>
      <c r="N137" s="1">
        <f t="shared" si="10"/>
        <v>0</v>
      </c>
      <c r="O137" s="19" t="e">
        <f t="shared" si="7"/>
        <v>#REF!</v>
      </c>
      <c r="P137" s="61"/>
    </row>
    <row r="138" spans="1:16" ht="13.9" hidden="1" thickTop="1" thickBot="1" x14ac:dyDescent="0.45">
      <c r="A138" s="40" t="e">
        <f t="shared" si="6"/>
        <v>#REF!</v>
      </c>
      <c r="B138" s="5"/>
      <c r="C138" s="6"/>
      <c r="D138" s="4"/>
      <c r="E138" s="4"/>
      <c r="F138" s="4"/>
      <c r="G138" s="4"/>
      <c r="H138" s="4"/>
      <c r="I138" s="4"/>
      <c r="J138" s="4"/>
      <c r="K138" s="4"/>
      <c r="L138" s="4"/>
      <c r="M138" s="3">
        <f t="shared" si="9"/>
        <v>0</v>
      </c>
      <c r="N138" s="1">
        <f t="shared" si="10"/>
        <v>0</v>
      </c>
      <c r="O138" s="19" t="e">
        <f t="shared" si="7"/>
        <v>#REF!</v>
      </c>
      <c r="P138" s="61"/>
    </row>
    <row r="139" spans="1:16" ht="13.9" hidden="1" thickTop="1" thickBot="1" x14ac:dyDescent="0.45">
      <c r="A139" s="40" t="e">
        <f t="shared" si="6"/>
        <v>#REF!</v>
      </c>
      <c r="B139" s="5"/>
      <c r="C139" s="6"/>
      <c r="D139" s="4"/>
      <c r="E139" s="4"/>
      <c r="F139" s="4"/>
      <c r="G139" s="4"/>
      <c r="H139" s="4"/>
      <c r="I139" s="4"/>
      <c r="J139" s="4"/>
      <c r="K139" s="4"/>
      <c r="L139" s="4"/>
      <c r="M139" s="3">
        <f t="shared" si="9"/>
        <v>0</v>
      </c>
      <c r="N139" s="1">
        <f t="shared" si="10"/>
        <v>0</v>
      </c>
      <c r="O139" s="19" t="e">
        <f t="shared" si="7"/>
        <v>#REF!</v>
      </c>
      <c r="P139" s="61"/>
    </row>
    <row r="140" spans="1:16" ht="13.9" hidden="1" thickTop="1" thickBot="1" x14ac:dyDescent="0.45">
      <c r="A140" s="40" t="e">
        <f t="shared" si="6"/>
        <v>#REF!</v>
      </c>
      <c r="B140" s="5"/>
      <c r="C140" s="6"/>
      <c r="D140" s="4"/>
      <c r="E140" s="4"/>
      <c r="F140" s="4"/>
      <c r="G140" s="4"/>
      <c r="H140" s="4"/>
      <c r="I140" s="4"/>
      <c r="J140" s="4"/>
      <c r="K140" s="4"/>
      <c r="L140" s="4"/>
      <c r="M140" s="3">
        <f t="shared" si="9"/>
        <v>0</v>
      </c>
      <c r="N140" s="1">
        <f t="shared" si="10"/>
        <v>0</v>
      </c>
      <c r="O140" s="19" t="e">
        <f t="shared" si="7"/>
        <v>#REF!</v>
      </c>
      <c r="P140" s="61"/>
    </row>
    <row r="141" spans="1:16" ht="13.9" hidden="1" thickTop="1" thickBot="1" x14ac:dyDescent="0.45">
      <c r="A141" s="40" t="e">
        <f t="shared" ref="A141:A204" si="11">A140+1</f>
        <v>#REF!</v>
      </c>
      <c r="B141" s="5"/>
      <c r="C141" s="6"/>
      <c r="D141" s="4"/>
      <c r="E141" s="4"/>
      <c r="F141" s="4"/>
      <c r="G141" s="4"/>
      <c r="H141" s="4"/>
      <c r="I141" s="4"/>
      <c r="J141" s="4"/>
      <c r="K141" s="4"/>
      <c r="L141" s="4"/>
      <c r="M141" s="3">
        <f t="shared" si="9"/>
        <v>0</v>
      </c>
      <c r="N141" s="1">
        <f t="shared" si="10"/>
        <v>0</v>
      </c>
      <c r="O141" s="19" t="e">
        <f t="shared" si="7"/>
        <v>#REF!</v>
      </c>
      <c r="P141" s="61"/>
    </row>
    <row r="142" spans="1:16" ht="13.9" hidden="1" thickTop="1" thickBot="1" x14ac:dyDescent="0.45">
      <c r="A142" s="40" t="e">
        <f t="shared" si="11"/>
        <v>#REF!</v>
      </c>
      <c r="B142" s="5"/>
      <c r="C142" s="6"/>
      <c r="D142" s="4"/>
      <c r="E142" s="4"/>
      <c r="F142" s="4"/>
      <c r="G142" s="4"/>
      <c r="H142" s="4"/>
      <c r="I142" s="4"/>
      <c r="J142" s="4"/>
      <c r="K142" s="4"/>
      <c r="L142" s="4"/>
      <c r="M142" s="3">
        <f t="shared" si="9"/>
        <v>0</v>
      </c>
      <c r="N142" s="1">
        <f t="shared" si="10"/>
        <v>0</v>
      </c>
      <c r="O142" s="19" t="e">
        <f t="shared" ref="O142:O205" si="12">O141-M142+N142</f>
        <v>#REF!</v>
      </c>
      <c r="P142" s="61"/>
    </row>
    <row r="143" spans="1:16" ht="13.9" hidden="1" thickTop="1" thickBot="1" x14ac:dyDescent="0.45">
      <c r="A143" s="40" t="e">
        <f t="shared" si="11"/>
        <v>#REF!</v>
      </c>
      <c r="B143" s="5"/>
      <c r="C143" s="6"/>
      <c r="D143" s="4"/>
      <c r="E143" s="4"/>
      <c r="F143" s="4"/>
      <c r="G143" s="4"/>
      <c r="H143" s="4"/>
      <c r="I143" s="4"/>
      <c r="J143" s="4"/>
      <c r="K143" s="4"/>
      <c r="L143" s="4"/>
      <c r="M143" s="3">
        <f t="shared" si="9"/>
        <v>0</v>
      </c>
      <c r="N143" s="1">
        <f t="shared" si="10"/>
        <v>0</v>
      </c>
      <c r="O143" s="19" t="e">
        <f t="shared" si="12"/>
        <v>#REF!</v>
      </c>
      <c r="P143" s="61"/>
    </row>
    <row r="144" spans="1:16" ht="13.9" hidden="1" thickTop="1" thickBot="1" x14ac:dyDescent="0.45">
      <c r="A144" s="40" t="e">
        <f t="shared" si="11"/>
        <v>#REF!</v>
      </c>
      <c r="B144" s="5"/>
      <c r="C144" s="6"/>
      <c r="D144" s="4"/>
      <c r="E144" s="4"/>
      <c r="F144" s="4"/>
      <c r="G144" s="4"/>
      <c r="H144" s="4"/>
      <c r="I144" s="4"/>
      <c r="J144" s="4"/>
      <c r="K144" s="4"/>
      <c r="L144" s="4"/>
      <c r="M144" s="3">
        <f t="shared" si="9"/>
        <v>0</v>
      </c>
      <c r="N144" s="1">
        <f t="shared" si="10"/>
        <v>0</v>
      </c>
      <c r="O144" s="19" t="e">
        <f t="shared" si="12"/>
        <v>#REF!</v>
      </c>
      <c r="P144" s="61"/>
    </row>
    <row r="145" spans="1:16" ht="13.9" hidden="1" thickTop="1" thickBot="1" x14ac:dyDescent="0.45">
      <c r="A145" s="40" t="e">
        <f t="shared" si="11"/>
        <v>#REF!</v>
      </c>
      <c r="B145" s="5"/>
      <c r="C145" s="6"/>
      <c r="D145" s="4"/>
      <c r="E145" s="4"/>
      <c r="F145" s="4"/>
      <c r="G145" s="4"/>
      <c r="H145" s="4"/>
      <c r="I145" s="4"/>
      <c r="J145" s="4"/>
      <c r="K145" s="4"/>
      <c r="L145" s="4"/>
      <c r="M145" s="3">
        <f t="shared" si="9"/>
        <v>0</v>
      </c>
      <c r="N145" s="1">
        <f t="shared" si="10"/>
        <v>0</v>
      </c>
      <c r="O145" s="19" t="e">
        <f t="shared" si="12"/>
        <v>#REF!</v>
      </c>
      <c r="P145" s="61"/>
    </row>
    <row r="146" spans="1:16" ht="13.9" hidden="1" thickTop="1" thickBot="1" x14ac:dyDescent="0.45">
      <c r="A146" s="40" t="e">
        <f t="shared" si="11"/>
        <v>#REF!</v>
      </c>
      <c r="B146" s="5"/>
      <c r="C146" s="6"/>
      <c r="D146" s="4"/>
      <c r="E146" s="4"/>
      <c r="F146" s="4"/>
      <c r="G146" s="4"/>
      <c r="H146" s="4"/>
      <c r="I146" s="4"/>
      <c r="J146" s="4"/>
      <c r="K146" s="4"/>
      <c r="L146" s="4"/>
      <c r="M146" s="3">
        <f t="shared" si="9"/>
        <v>0</v>
      </c>
      <c r="N146" s="1">
        <f t="shared" si="10"/>
        <v>0</v>
      </c>
      <c r="O146" s="19" t="e">
        <f t="shared" si="12"/>
        <v>#REF!</v>
      </c>
      <c r="P146" s="61"/>
    </row>
    <row r="147" spans="1:16" ht="13.9" hidden="1" thickTop="1" thickBot="1" x14ac:dyDescent="0.45">
      <c r="A147" s="40" t="e">
        <f t="shared" si="11"/>
        <v>#REF!</v>
      </c>
      <c r="B147" s="5"/>
      <c r="C147" s="6"/>
      <c r="D147" s="4"/>
      <c r="E147" s="4"/>
      <c r="F147" s="4"/>
      <c r="G147" s="4"/>
      <c r="H147" s="4"/>
      <c r="I147" s="4"/>
      <c r="J147" s="4"/>
      <c r="K147" s="4"/>
      <c r="L147" s="4"/>
      <c r="M147" s="3">
        <f t="shared" si="9"/>
        <v>0</v>
      </c>
      <c r="N147" s="1">
        <f t="shared" si="10"/>
        <v>0</v>
      </c>
      <c r="O147" s="19" t="e">
        <f t="shared" si="12"/>
        <v>#REF!</v>
      </c>
      <c r="P147" s="61"/>
    </row>
    <row r="148" spans="1:16" ht="13.9" hidden="1" thickTop="1" thickBot="1" x14ac:dyDescent="0.45">
      <c r="A148" s="40" t="e">
        <f t="shared" si="11"/>
        <v>#REF!</v>
      </c>
      <c r="B148" s="5"/>
      <c r="C148" s="6"/>
      <c r="D148" s="4"/>
      <c r="E148" s="4"/>
      <c r="F148" s="4"/>
      <c r="G148" s="4"/>
      <c r="H148" s="4"/>
      <c r="I148" s="4"/>
      <c r="J148" s="4"/>
      <c r="K148" s="4"/>
      <c r="L148" s="4"/>
      <c r="M148" s="3">
        <f t="shared" ref="M148:M211" si="13">SUM(C148:L148)</f>
        <v>0</v>
      </c>
      <c r="N148" s="1">
        <f t="shared" ref="N148:N211" si="14">B148</f>
        <v>0</v>
      </c>
      <c r="O148" s="19" t="e">
        <f t="shared" si="12"/>
        <v>#REF!</v>
      </c>
      <c r="P148" s="61"/>
    </row>
    <row r="149" spans="1:16" ht="13.9" hidden="1" thickTop="1" thickBot="1" x14ac:dyDescent="0.45">
      <c r="A149" s="40" t="e">
        <f t="shared" si="11"/>
        <v>#REF!</v>
      </c>
      <c r="B149" s="5"/>
      <c r="C149" s="6"/>
      <c r="D149" s="4"/>
      <c r="E149" s="4"/>
      <c r="F149" s="4"/>
      <c r="G149" s="4"/>
      <c r="H149" s="4"/>
      <c r="I149" s="4"/>
      <c r="J149" s="4"/>
      <c r="K149" s="4"/>
      <c r="L149" s="4"/>
      <c r="M149" s="3">
        <f t="shared" si="13"/>
        <v>0</v>
      </c>
      <c r="N149" s="1">
        <f t="shared" si="14"/>
        <v>0</v>
      </c>
      <c r="O149" s="19" t="e">
        <f t="shared" si="12"/>
        <v>#REF!</v>
      </c>
      <c r="P149" s="61"/>
    </row>
    <row r="150" spans="1:16" ht="13.9" hidden="1" thickTop="1" thickBot="1" x14ac:dyDescent="0.45">
      <c r="A150" s="40" t="e">
        <f t="shared" si="11"/>
        <v>#REF!</v>
      </c>
      <c r="B150" s="5"/>
      <c r="C150" s="6"/>
      <c r="D150" s="4"/>
      <c r="E150" s="4"/>
      <c r="F150" s="4"/>
      <c r="G150" s="4"/>
      <c r="H150" s="4"/>
      <c r="I150" s="4"/>
      <c r="J150" s="4"/>
      <c r="K150" s="4"/>
      <c r="L150" s="4"/>
      <c r="M150" s="3">
        <f t="shared" si="13"/>
        <v>0</v>
      </c>
      <c r="N150" s="1">
        <f t="shared" si="14"/>
        <v>0</v>
      </c>
      <c r="O150" s="19" t="e">
        <f t="shared" si="12"/>
        <v>#REF!</v>
      </c>
      <c r="P150" s="61"/>
    </row>
    <row r="151" spans="1:16" ht="13.9" hidden="1" thickTop="1" thickBot="1" x14ac:dyDescent="0.45">
      <c r="A151" s="40" t="e">
        <f t="shared" si="11"/>
        <v>#REF!</v>
      </c>
      <c r="B151" s="5"/>
      <c r="C151" s="6"/>
      <c r="D151" s="4"/>
      <c r="E151" s="4"/>
      <c r="F151" s="4"/>
      <c r="G151" s="4"/>
      <c r="H151" s="4"/>
      <c r="I151" s="4"/>
      <c r="J151" s="4"/>
      <c r="K151" s="4"/>
      <c r="L151" s="4"/>
      <c r="M151" s="3">
        <f t="shared" si="13"/>
        <v>0</v>
      </c>
      <c r="N151" s="1">
        <f t="shared" si="14"/>
        <v>0</v>
      </c>
      <c r="O151" s="19" t="e">
        <f t="shared" si="12"/>
        <v>#REF!</v>
      </c>
      <c r="P151" s="61"/>
    </row>
    <row r="152" spans="1:16" ht="13.9" hidden="1" thickTop="1" thickBot="1" x14ac:dyDescent="0.45">
      <c r="A152" s="40" t="e">
        <f t="shared" si="11"/>
        <v>#REF!</v>
      </c>
      <c r="B152" s="5"/>
      <c r="C152" s="6"/>
      <c r="D152" s="4"/>
      <c r="E152" s="4"/>
      <c r="F152" s="4"/>
      <c r="G152" s="4"/>
      <c r="H152" s="4"/>
      <c r="I152" s="4"/>
      <c r="J152" s="4"/>
      <c r="K152" s="4"/>
      <c r="L152" s="4"/>
      <c r="M152" s="3">
        <f t="shared" si="13"/>
        <v>0</v>
      </c>
      <c r="N152" s="1">
        <f t="shared" si="14"/>
        <v>0</v>
      </c>
      <c r="O152" s="19" t="e">
        <f t="shared" si="12"/>
        <v>#REF!</v>
      </c>
      <c r="P152" s="61"/>
    </row>
    <row r="153" spans="1:16" ht="13.9" hidden="1" thickTop="1" thickBot="1" x14ac:dyDescent="0.45">
      <c r="A153" s="40" t="e">
        <f t="shared" si="11"/>
        <v>#REF!</v>
      </c>
      <c r="B153" s="5"/>
      <c r="C153" s="6"/>
      <c r="D153" s="4"/>
      <c r="E153" s="4"/>
      <c r="F153" s="4"/>
      <c r="G153" s="4"/>
      <c r="H153" s="4"/>
      <c r="I153" s="4"/>
      <c r="J153" s="4"/>
      <c r="K153" s="4"/>
      <c r="L153" s="4"/>
      <c r="M153" s="3">
        <f t="shared" si="13"/>
        <v>0</v>
      </c>
      <c r="N153" s="1">
        <f t="shared" si="14"/>
        <v>0</v>
      </c>
      <c r="O153" s="19" t="e">
        <f t="shared" si="12"/>
        <v>#REF!</v>
      </c>
      <c r="P153" s="61"/>
    </row>
    <row r="154" spans="1:16" ht="13.9" hidden="1" thickTop="1" thickBot="1" x14ac:dyDescent="0.45">
      <c r="A154" s="40" t="e">
        <f t="shared" si="11"/>
        <v>#REF!</v>
      </c>
      <c r="B154" s="5"/>
      <c r="C154" s="6"/>
      <c r="D154" s="4"/>
      <c r="E154" s="4"/>
      <c r="F154" s="4"/>
      <c r="G154" s="4"/>
      <c r="H154" s="4"/>
      <c r="I154" s="4"/>
      <c r="J154" s="4"/>
      <c r="K154" s="4"/>
      <c r="L154" s="4"/>
      <c r="M154" s="3">
        <f t="shared" si="13"/>
        <v>0</v>
      </c>
      <c r="N154" s="1">
        <f t="shared" si="14"/>
        <v>0</v>
      </c>
      <c r="O154" s="19" t="e">
        <f t="shared" si="12"/>
        <v>#REF!</v>
      </c>
      <c r="P154" s="61"/>
    </row>
    <row r="155" spans="1:16" ht="13.9" hidden="1" thickTop="1" thickBot="1" x14ac:dyDescent="0.45">
      <c r="A155" s="40" t="e">
        <f t="shared" si="11"/>
        <v>#REF!</v>
      </c>
      <c r="B155" s="5"/>
      <c r="C155" s="6"/>
      <c r="D155" s="4"/>
      <c r="E155" s="4"/>
      <c r="F155" s="4"/>
      <c r="G155" s="4"/>
      <c r="H155" s="4"/>
      <c r="I155" s="4"/>
      <c r="J155" s="4"/>
      <c r="K155" s="4"/>
      <c r="L155" s="4"/>
      <c r="M155" s="3">
        <f t="shared" si="13"/>
        <v>0</v>
      </c>
      <c r="N155" s="1">
        <f t="shared" si="14"/>
        <v>0</v>
      </c>
      <c r="O155" s="19" t="e">
        <f t="shared" si="12"/>
        <v>#REF!</v>
      </c>
      <c r="P155" s="61"/>
    </row>
    <row r="156" spans="1:16" ht="13.9" hidden="1" thickTop="1" thickBot="1" x14ac:dyDescent="0.45">
      <c r="A156" s="40" t="e">
        <f t="shared" si="11"/>
        <v>#REF!</v>
      </c>
      <c r="B156" s="5"/>
      <c r="C156" s="6"/>
      <c r="D156" s="4"/>
      <c r="E156" s="4"/>
      <c r="F156" s="4"/>
      <c r="G156" s="4"/>
      <c r="H156" s="4"/>
      <c r="I156" s="4"/>
      <c r="J156" s="4"/>
      <c r="K156" s="4"/>
      <c r="L156" s="4"/>
      <c r="M156" s="3">
        <f t="shared" si="13"/>
        <v>0</v>
      </c>
      <c r="N156" s="1">
        <f t="shared" si="14"/>
        <v>0</v>
      </c>
      <c r="O156" s="19" t="e">
        <f t="shared" si="12"/>
        <v>#REF!</v>
      </c>
      <c r="P156" s="61"/>
    </row>
    <row r="157" spans="1:16" ht="13.9" hidden="1" thickTop="1" thickBot="1" x14ac:dyDescent="0.45">
      <c r="A157" s="40" t="e">
        <f t="shared" si="11"/>
        <v>#REF!</v>
      </c>
      <c r="B157" s="5"/>
      <c r="C157" s="6"/>
      <c r="D157" s="4"/>
      <c r="E157" s="4"/>
      <c r="F157" s="4"/>
      <c r="G157" s="4"/>
      <c r="H157" s="4"/>
      <c r="I157" s="4"/>
      <c r="J157" s="4"/>
      <c r="K157" s="4"/>
      <c r="L157" s="4"/>
      <c r="M157" s="3">
        <f t="shared" si="13"/>
        <v>0</v>
      </c>
      <c r="N157" s="1">
        <f t="shared" si="14"/>
        <v>0</v>
      </c>
      <c r="O157" s="19" t="e">
        <f t="shared" si="12"/>
        <v>#REF!</v>
      </c>
      <c r="P157" s="61"/>
    </row>
    <row r="158" spans="1:16" ht="13.9" hidden="1" thickTop="1" thickBot="1" x14ac:dyDescent="0.45">
      <c r="A158" s="40" t="e">
        <f t="shared" si="11"/>
        <v>#REF!</v>
      </c>
      <c r="B158" s="5"/>
      <c r="C158" s="6"/>
      <c r="D158" s="4"/>
      <c r="E158" s="4"/>
      <c r="F158" s="4"/>
      <c r="G158" s="4"/>
      <c r="H158" s="4"/>
      <c r="I158" s="4"/>
      <c r="J158" s="4"/>
      <c r="K158" s="4"/>
      <c r="L158" s="4"/>
      <c r="M158" s="3">
        <f t="shared" si="13"/>
        <v>0</v>
      </c>
      <c r="N158" s="1">
        <f t="shared" si="14"/>
        <v>0</v>
      </c>
      <c r="O158" s="19" t="e">
        <f t="shared" si="12"/>
        <v>#REF!</v>
      </c>
      <c r="P158" s="61"/>
    </row>
    <row r="159" spans="1:16" ht="13.9" hidden="1" thickTop="1" thickBot="1" x14ac:dyDescent="0.45">
      <c r="A159" s="40" t="e">
        <f t="shared" si="11"/>
        <v>#REF!</v>
      </c>
      <c r="B159" s="5"/>
      <c r="C159" s="6"/>
      <c r="D159" s="4"/>
      <c r="E159" s="4"/>
      <c r="F159" s="4"/>
      <c r="G159" s="4"/>
      <c r="H159" s="4"/>
      <c r="I159" s="4"/>
      <c r="J159" s="4"/>
      <c r="K159" s="4"/>
      <c r="L159" s="4"/>
      <c r="M159" s="3">
        <f t="shared" si="13"/>
        <v>0</v>
      </c>
      <c r="N159" s="1">
        <f t="shared" si="14"/>
        <v>0</v>
      </c>
      <c r="O159" s="19" t="e">
        <f t="shared" si="12"/>
        <v>#REF!</v>
      </c>
      <c r="P159" s="61"/>
    </row>
    <row r="160" spans="1:16" ht="13.9" hidden="1" thickTop="1" thickBot="1" x14ac:dyDescent="0.45">
      <c r="A160" s="40" t="e">
        <f t="shared" si="11"/>
        <v>#REF!</v>
      </c>
      <c r="B160" s="5"/>
      <c r="C160" s="6"/>
      <c r="D160" s="4"/>
      <c r="E160" s="4"/>
      <c r="F160" s="4"/>
      <c r="G160" s="4"/>
      <c r="H160" s="4"/>
      <c r="I160" s="4"/>
      <c r="J160" s="4"/>
      <c r="K160" s="4"/>
      <c r="L160" s="4"/>
      <c r="M160" s="3">
        <f t="shared" si="13"/>
        <v>0</v>
      </c>
      <c r="N160" s="1">
        <f t="shared" si="14"/>
        <v>0</v>
      </c>
      <c r="O160" s="19" t="e">
        <f t="shared" si="12"/>
        <v>#REF!</v>
      </c>
      <c r="P160" s="61"/>
    </row>
    <row r="161" spans="1:16" ht="13.9" hidden="1" thickTop="1" thickBot="1" x14ac:dyDescent="0.45">
      <c r="A161" s="40" t="e">
        <f t="shared" si="11"/>
        <v>#REF!</v>
      </c>
      <c r="B161" s="5"/>
      <c r="C161" s="6"/>
      <c r="D161" s="4"/>
      <c r="E161" s="4"/>
      <c r="F161" s="4"/>
      <c r="G161" s="4"/>
      <c r="H161" s="4"/>
      <c r="I161" s="4"/>
      <c r="J161" s="4"/>
      <c r="K161" s="4"/>
      <c r="L161" s="4"/>
      <c r="M161" s="3">
        <f t="shared" si="13"/>
        <v>0</v>
      </c>
      <c r="N161" s="1">
        <f t="shared" si="14"/>
        <v>0</v>
      </c>
      <c r="O161" s="19" t="e">
        <f t="shared" si="12"/>
        <v>#REF!</v>
      </c>
      <c r="P161" s="61"/>
    </row>
    <row r="162" spans="1:16" ht="13.9" hidden="1" thickTop="1" thickBot="1" x14ac:dyDescent="0.45">
      <c r="A162" s="40" t="e">
        <f t="shared" si="11"/>
        <v>#REF!</v>
      </c>
      <c r="B162" s="5"/>
      <c r="C162" s="6"/>
      <c r="D162" s="4"/>
      <c r="E162" s="4"/>
      <c r="F162" s="4"/>
      <c r="G162" s="4"/>
      <c r="H162" s="4"/>
      <c r="I162" s="4"/>
      <c r="J162" s="4"/>
      <c r="K162" s="4"/>
      <c r="L162" s="4"/>
      <c r="M162" s="3">
        <f t="shared" si="13"/>
        <v>0</v>
      </c>
      <c r="N162" s="1">
        <f t="shared" si="14"/>
        <v>0</v>
      </c>
      <c r="O162" s="19" t="e">
        <f t="shared" si="12"/>
        <v>#REF!</v>
      </c>
      <c r="P162" s="61"/>
    </row>
    <row r="163" spans="1:16" ht="13.9" hidden="1" thickTop="1" thickBot="1" x14ac:dyDescent="0.45">
      <c r="A163" s="40" t="e">
        <f t="shared" si="11"/>
        <v>#REF!</v>
      </c>
      <c r="B163" s="5"/>
      <c r="C163" s="6"/>
      <c r="D163" s="4"/>
      <c r="E163" s="4"/>
      <c r="F163" s="4"/>
      <c r="G163" s="4"/>
      <c r="H163" s="4"/>
      <c r="I163" s="4"/>
      <c r="J163" s="4"/>
      <c r="K163" s="4"/>
      <c r="L163" s="4"/>
      <c r="M163" s="3">
        <f t="shared" si="13"/>
        <v>0</v>
      </c>
      <c r="N163" s="1">
        <f t="shared" si="14"/>
        <v>0</v>
      </c>
      <c r="O163" s="19" t="e">
        <f t="shared" si="12"/>
        <v>#REF!</v>
      </c>
      <c r="P163" s="61"/>
    </row>
    <row r="164" spans="1:16" ht="13.9" hidden="1" thickTop="1" thickBot="1" x14ac:dyDescent="0.45">
      <c r="A164" s="40" t="e">
        <f t="shared" si="11"/>
        <v>#REF!</v>
      </c>
      <c r="B164" s="5"/>
      <c r="C164" s="6"/>
      <c r="D164" s="4"/>
      <c r="E164" s="4"/>
      <c r="F164" s="4"/>
      <c r="G164" s="4"/>
      <c r="H164" s="4"/>
      <c r="I164" s="4"/>
      <c r="J164" s="4"/>
      <c r="K164" s="4"/>
      <c r="L164" s="4"/>
      <c r="M164" s="3">
        <f t="shared" si="13"/>
        <v>0</v>
      </c>
      <c r="N164" s="1">
        <f t="shared" si="14"/>
        <v>0</v>
      </c>
      <c r="O164" s="19" t="e">
        <f t="shared" si="12"/>
        <v>#REF!</v>
      </c>
      <c r="P164" s="61"/>
    </row>
    <row r="165" spans="1:16" ht="13.9" hidden="1" thickTop="1" thickBot="1" x14ac:dyDescent="0.45">
      <c r="A165" s="40" t="e">
        <f t="shared" si="11"/>
        <v>#REF!</v>
      </c>
      <c r="B165" s="5"/>
      <c r="C165" s="6"/>
      <c r="D165" s="4"/>
      <c r="E165" s="4"/>
      <c r="F165" s="4"/>
      <c r="G165" s="4"/>
      <c r="H165" s="4"/>
      <c r="I165" s="4"/>
      <c r="J165" s="4"/>
      <c r="K165" s="4"/>
      <c r="L165" s="4"/>
      <c r="M165" s="3">
        <f t="shared" si="13"/>
        <v>0</v>
      </c>
      <c r="N165" s="1">
        <f t="shared" si="14"/>
        <v>0</v>
      </c>
      <c r="O165" s="19" t="e">
        <f t="shared" si="12"/>
        <v>#REF!</v>
      </c>
      <c r="P165" s="61"/>
    </row>
    <row r="166" spans="1:16" ht="13.9" hidden="1" thickTop="1" thickBot="1" x14ac:dyDescent="0.45">
      <c r="A166" s="40" t="e">
        <f t="shared" si="11"/>
        <v>#REF!</v>
      </c>
      <c r="B166" s="5"/>
      <c r="C166" s="6"/>
      <c r="D166" s="4"/>
      <c r="E166" s="4"/>
      <c r="F166" s="4"/>
      <c r="G166" s="4"/>
      <c r="H166" s="4"/>
      <c r="I166" s="4"/>
      <c r="J166" s="4"/>
      <c r="K166" s="4"/>
      <c r="L166" s="4"/>
      <c r="M166" s="3">
        <f t="shared" si="13"/>
        <v>0</v>
      </c>
      <c r="N166" s="1">
        <f t="shared" si="14"/>
        <v>0</v>
      </c>
      <c r="O166" s="19" t="e">
        <f t="shared" si="12"/>
        <v>#REF!</v>
      </c>
      <c r="P166" s="61"/>
    </row>
    <row r="167" spans="1:16" ht="13.9" hidden="1" thickTop="1" thickBot="1" x14ac:dyDescent="0.45">
      <c r="A167" s="40" t="e">
        <f t="shared" si="11"/>
        <v>#REF!</v>
      </c>
      <c r="B167" s="5"/>
      <c r="C167" s="6"/>
      <c r="D167" s="4"/>
      <c r="E167" s="4"/>
      <c r="F167" s="4"/>
      <c r="G167" s="4"/>
      <c r="H167" s="4"/>
      <c r="I167" s="4"/>
      <c r="J167" s="4"/>
      <c r="K167" s="4"/>
      <c r="L167" s="4"/>
      <c r="M167" s="3">
        <f t="shared" si="13"/>
        <v>0</v>
      </c>
      <c r="N167" s="1">
        <f t="shared" si="14"/>
        <v>0</v>
      </c>
      <c r="O167" s="19" t="e">
        <f t="shared" si="12"/>
        <v>#REF!</v>
      </c>
      <c r="P167" s="61"/>
    </row>
    <row r="168" spans="1:16" ht="13.9" hidden="1" thickTop="1" thickBot="1" x14ac:dyDescent="0.45">
      <c r="A168" s="40" t="e">
        <f t="shared" si="11"/>
        <v>#REF!</v>
      </c>
      <c r="B168" s="5"/>
      <c r="C168" s="6"/>
      <c r="D168" s="4"/>
      <c r="E168" s="4"/>
      <c r="F168" s="4"/>
      <c r="G168" s="4"/>
      <c r="H168" s="4"/>
      <c r="I168" s="4"/>
      <c r="J168" s="4"/>
      <c r="K168" s="4"/>
      <c r="L168" s="4"/>
      <c r="M168" s="3">
        <f t="shared" si="13"/>
        <v>0</v>
      </c>
      <c r="N168" s="1">
        <f t="shared" si="14"/>
        <v>0</v>
      </c>
      <c r="O168" s="19" t="e">
        <f t="shared" si="12"/>
        <v>#REF!</v>
      </c>
      <c r="P168" s="61"/>
    </row>
    <row r="169" spans="1:16" ht="13.9" hidden="1" thickTop="1" thickBot="1" x14ac:dyDescent="0.45">
      <c r="A169" s="40" t="e">
        <f t="shared" si="11"/>
        <v>#REF!</v>
      </c>
      <c r="B169" s="5"/>
      <c r="C169" s="6"/>
      <c r="D169" s="4"/>
      <c r="E169" s="4"/>
      <c r="F169" s="4"/>
      <c r="G169" s="4"/>
      <c r="H169" s="4"/>
      <c r="I169" s="4"/>
      <c r="J169" s="4"/>
      <c r="K169" s="4"/>
      <c r="L169" s="4"/>
      <c r="M169" s="3">
        <f t="shared" si="13"/>
        <v>0</v>
      </c>
      <c r="N169" s="1">
        <f t="shared" si="14"/>
        <v>0</v>
      </c>
      <c r="O169" s="19" t="e">
        <f t="shared" si="12"/>
        <v>#REF!</v>
      </c>
      <c r="P169" s="61"/>
    </row>
    <row r="170" spans="1:16" ht="13.9" hidden="1" thickTop="1" thickBot="1" x14ac:dyDescent="0.45">
      <c r="A170" s="40" t="e">
        <f t="shared" si="11"/>
        <v>#REF!</v>
      </c>
      <c r="B170" s="5"/>
      <c r="C170" s="6"/>
      <c r="D170" s="4"/>
      <c r="E170" s="4"/>
      <c r="F170" s="4"/>
      <c r="G170" s="4"/>
      <c r="H170" s="4"/>
      <c r="I170" s="4"/>
      <c r="J170" s="4"/>
      <c r="K170" s="4"/>
      <c r="L170" s="4"/>
      <c r="M170" s="3">
        <f t="shared" si="13"/>
        <v>0</v>
      </c>
      <c r="N170" s="1">
        <f t="shared" si="14"/>
        <v>0</v>
      </c>
      <c r="O170" s="19" t="e">
        <f t="shared" si="12"/>
        <v>#REF!</v>
      </c>
      <c r="P170" s="61"/>
    </row>
    <row r="171" spans="1:16" ht="13.9" hidden="1" thickTop="1" thickBot="1" x14ac:dyDescent="0.45">
      <c r="A171" s="40" t="e">
        <f t="shared" si="11"/>
        <v>#REF!</v>
      </c>
      <c r="B171" s="5"/>
      <c r="C171" s="6"/>
      <c r="D171" s="4"/>
      <c r="E171" s="4"/>
      <c r="F171" s="4"/>
      <c r="G171" s="4"/>
      <c r="H171" s="4"/>
      <c r="I171" s="4"/>
      <c r="J171" s="4"/>
      <c r="K171" s="4"/>
      <c r="L171" s="4"/>
      <c r="M171" s="3">
        <f t="shared" si="13"/>
        <v>0</v>
      </c>
      <c r="N171" s="1">
        <f t="shared" si="14"/>
        <v>0</v>
      </c>
      <c r="O171" s="19" t="e">
        <f t="shared" si="12"/>
        <v>#REF!</v>
      </c>
      <c r="P171" s="61"/>
    </row>
    <row r="172" spans="1:16" ht="13.9" hidden="1" thickTop="1" thickBot="1" x14ac:dyDescent="0.45">
      <c r="A172" s="40" t="e">
        <f t="shared" si="11"/>
        <v>#REF!</v>
      </c>
      <c r="B172" s="5"/>
      <c r="C172" s="6"/>
      <c r="D172" s="4"/>
      <c r="E172" s="4"/>
      <c r="F172" s="4"/>
      <c r="G172" s="4"/>
      <c r="H172" s="4"/>
      <c r="I172" s="4"/>
      <c r="J172" s="4"/>
      <c r="K172" s="4"/>
      <c r="L172" s="4"/>
      <c r="M172" s="3">
        <f t="shared" si="13"/>
        <v>0</v>
      </c>
      <c r="N172" s="1">
        <f t="shared" si="14"/>
        <v>0</v>
      </c>
      <c r="O172" s="19" t="e">
        <f t="shared" si="12"/>
        <v>#REF!</v>
      </c>
      <c r="P172" s="61"/>
    </row>
    <row r="173" spans="1:16" ht="13.9" hidden="1" thickTop="1" thickBot="1" x14ac:dyDescent="0.45">
      <c r="A173" s="40" t="e">
        <f t="shared" si="11"/>
        <v>#REF!</v>
      </c>
      <c r="B173" s="5"/>
      <c r="C173" s="6"/>
      <c r="D173" s="4"/>
      <c r="E173" s="4"/>
      <c r="F173" s="4"/>
      <c r="G173" s="4"/>
      <c r="H173" s="4"/>
      <c r="I173" s="4"/>
      <c r="J173" s="4"/>
      <c r="K173" s="4"/>
      <c r="L173" s="4"/>
      <c r="M173" s="3">
        <f t="shared" si="13"/>
        <v>0</v>
      </c>
      <c r="N173" s="1">
        <f t="shared" si="14"/>
        <v>0</v>
      </c>
      <c r="O173" s="19" t="e">
        <f t="shared" si="12"/>
        <v>#REF!</v>
      </c>
      <c r="P173" s="61"/>
    </row>
    <row r="174" spans="1:16" ht="13.9" hidden="1" thickTop="1" thickBot="1" x14ac:dyDescent="0.45">
      <c r="A174" s="40" t="e">
        <f t="shared" si="11"/>
        <v>#REF!</v>
      </c>
      <c r="B174" s="5"/>
      <c r="C174" s="6"/>
      <c r="D174" s="4"/>
      <c r="E174" s="4"/>
      <c r="F174" s="4"/>
      <c r="G174" s="4"/>
      <c r="H174" s="4"/>
      <c r="I174" s="4"/>
      <c r="J174" s="4"/>
      <c r="K174" s="4"/>
      <c r="L174" s="4"/>
      <c r="M174" s="3">
        <f t="shared" si="13"/>
        <v>0</v>
      </c>
      <c r="N174" s="1">
        <f t="shared" si="14"/>
        <v>0</v>
      </c>
      <c r="O174" s="19" t="e">
        <f t="shared" si="12"/>
        <v>#REF!</v>
      </c>
      <c r="P174" s="61"/>
    </row>
    <row r="175" spans="1:16" ht="13.9" hidden="1" thickTop="1" thickBot="1" x14ac:dyDescent="0.45">
      <c r="A175" s="40" t="e">
        <f t="shared" si="11"/>
        <v>#REF!</v>
      </c>
      <c r="B175" s="5"/>
      <c r="C175" s="6"/>
      <c r="D175" s="4"/>
      <c r="E175" s="4"/>
      <c r="F175" s="4"/>
      <c r="G175" s="4"/>
      <c r="H175" s="4"/>
      <c r="I175" s="4"/>
      <c r="J175" s="4"/>
      <c r="K175" s="4"/>
      <c r="L175" s="4"/>
      <c r="M175" s="3">
        <f t="shared" si="13"/>
        <v>0</v>
      </c>
      <c r="N175" s="1">
        <f t="shared" si="14"/>
        <v>0</v>
      </c>
      <c r="O175" s="19" t="e">
        <f t="shared" si="12"/>
        <v>#REF!</v>
      </c>
      <c r="P175" s="61"/>
    </row>
    <row r="176" spans="1:16" ht="13.9" hidden="1" thickTop="1" thickBot="1" x14ac:dyDescent="0.45">
      <c r="A176" s="40" t="e">
        <f t="shared" si="11"/>
        <v>#REF!</v>
      </c>
      <c r="B176" s="5"/>
      <c r="C176" s="6"/>
      <c r="D176" s="4"/>
      <c r="E176" s="4"/>
      <c r="F176" s="4"/>
      <c r="G176" s="4"/>
      <c r="H176" s="4"/>
      <c r="I176" s="4"/>
      <c r="J176" s="4"/>
      <c r="K176" s="4"/>
      <c r="L176" s="4"/>
      <c r="M176" s="3">
        <f t="shared" si="13"/>
        <v>0</v>
      </c>
      <c r="N176" s="1">
        <f t="shared" si="14"/>
        <v>0</v>
      </c>
      <c r="O176" s="19" t="e">
        <f t="shared" si="12"/>
        <v>#REF!</v>
      </c>
      <c r="P176" s="61"/>
    </row>
    <row r="177" spans="1:16" ht="13.9" hidden="1" thickTop="1" thickBot="1" x14ac:dyDescent="0.45">
      <c r="A177" s="40" t="e">
        <f t="shared" si="11"/>
        <v>#REF!</v>
      </c>
      <c r="B177" s="5"/>
      <c r="C177" s="6"/>
      <c r="D177" s="4"/>
      <c r="E177" s="4"/>
      <c r="F177" s="4"/>
      <c r="G177" s="4"/>
      <c r="H177" s="4"/>
      <c r="I177" s="4"/>
      <c r="J177" s="4"/>
      <c r="K177" s="4"/>
      <c r="L177" s="4"/>
      <c r="M177" s="3">
        <f t="shared" si="13"/>
        <v>0</v>
      </c>
      <c r="N177" s="1">
        <f t="shared" si="14"/>
        <v>0</v>
      </c>
      <c r="O177" s="19" t="e">
        <f t="shared" si="12"/>
        <v>#REF!</v>
      </c>
      <c r="P177" s="61"/>
    </row>
    <row r="178" spans="1:16" ht="13.9" hidden="1" thickTop="1" thickBot="1" x14ac:dyDescent="0.45">
      <c r="A178" s="40" t="e">
        <f t="shared" si="11"/>
        <v>#REF!</v>
      </c>
      <c r="B178" s="5"/>
      <c r="C178" s="6"/>
      <c r="D178" s="4"/>
      <c r="E178" s="4"/>
      <c r="F178" s="4"/>
      <c r="G178" s="4"/>
      <c r="H178" s="4"/>
      <c r="I178" s="4"/>
      <c r="J178" s="4"/>
      <c r="K178" s="4"/>
      <c r="L178" s="4"/>
      <c r="M178" s="3">
        <f t="shared" si="13"/>
        <v>0</v>
      </c>
      <c r="N178" s="1">
        <f t="shared" si="14"/>
        <v>0</v>
      </c>
      <c r="O178" s="19" t="e">
        <f t="shared" si="12"/>
        <v>#REF!</v>
      </c>
      <c r="P178" s="61"/>
    </row>
    <row r="179" spans="1:16" ht="13.9" hidden="1" thickTop="1" thickBot="1" x14ac:dyDescent="0.45">
      <c r="A179" s="40" t="e">
        <f t="shared" si="11"/>
        <v>#REF!</v>
      </c>
      <c r="B179" s="5"/>
      <c r="C179" s="6"/>
      <c r="D179" s="4"/>
      <c r="E179" s="4"/>
      <c r="F179" s="4"/>
      <c r="G179" s="4"/>
      <c r="H179" s="4"/>
      <c r="I179" s="4"/>
      <c r="J179" s="4"/>
      <c r="K179" s="4"/>
      <c r="L179" s="4"/>
      <c r="M179" s="3">
        <f t="shared" si="13"/>
        <v>0</v>
      </c>
      <c r="N179" s="1">
        <f t="shared" si="14"/>
        <v>0</v>
      </c>
      <c r="O179" s="19" t="e">
        <f t="shared" si="12"/>
        <v>#REF!</v>
      </c>
      <c r="P179" s="61"/>
    </row>
    <row r="180" spans="1:16" ht="13.9" hidden="1" thickTop="1" thickBot="1" x14ac:dyDescent="0.45">
      <c r="A180" s="40" t="e">
        <f t="shared" si="11"/>
        <v>#REF!</v>
      </c>
      <c r="B180" s="5"/>
      <c r="C180" s="6"/>
      <c r="D180" s="4"/>
      <c r="E180" s="4"/>
      <c r="F180" s="4"/>
      <c r="G180" s="4"/>
      <c r="H180" s="4"/>
      <c r="I180" s="4"/>
      <c r="J180" s="4"/>
      <c r="K180" s="4"/>
      <c r="L180" s="4"/>
      <c r="M180" s="3">
        <f t="shared" si="13"/>
        <v>0</v>
      </c>
      <c r="N180" s="1">
        <f t="shared" si="14"/>
        <v>0</v>
      </c>
      <c r="O180" s="19" t="e">
        <f t="shared" si="12"/>
        <v>#REF!</v>
      </c>
      <c r="P180" s="61"/>
    </row>
    <row r="181" spans="1:16" ht="13.9" hidden="1" thickTop="1" thickBot="1" x14ac:dyDescent="0.45">
      <c r="A181" s="40" t="e">
        <f t="shared" si="11"/>
        <v>#REF!</v>
      </c>
      <c r="B181" s="5"/>
      <c r="C181" s="6"/>
      <c r="D181" s="4"/>
      <c r="E181" s="4"/>
      <c r="F181" s="4"/>
      <c r="G181" s="4"/>
      <c r="H181" s="4"/>
      <c r="I181" s="4"/>
      <c r="J181" s="4"/>
      <c r="K181" s="4"/>
      <c r="L181" s="4"/>
      <c r="M181" s="3">
        <f t="shared" si="13"/>
        <v>0</v>
      </c>
      <c r="N181" s="1">
        <f t="shared" si="14"/>
        <v>0</v>
      </c>
      <c r="O181" s="19" t="e">
        <f t="shared" si="12"/>
        <v>#REF!</v>
      </c>
      <c r="P181" s="61"/>
    </row>
    <row r="182" spans="1:16" ht="13.9" hidden="1" thickTop="1" thickBot="1" x14ac:dyDescent="0.45">
      <c r="A182" s="40" t="e">
        <f t="shared" si="11"/>
        <v>#REF!</v>
      </c>
      <c r="B182" s="5"/>
      <c r="C182" s="6"/>
      <c r="D182" s="4"/>
      <c r="E182" s="4"/>
      <c r="F182" s="4"/>
      <c r="G182" s="4"/>
      <c r="H182" s="4"/>
      <c r="I182" s="4"/>
      <c r="J182" s="4"/>
      <c r="K182" s="4"/>
      <c r="L182" s="4"/>
      <c r="M182" s="3">
        <f t="shared" si="13"/>
        <v>0</v>
      </c>
      <c r="N182" s="1">
        <f t="shared" si="14"/>
        <v>0</v>
      </c>
      <c r="O182" s="19" t="e">
        <f t="shared" si="12"/>
        <v>#REF!</v>
      </c>
      <c r="P182" s="61"/>
    </row>
    <row r="183" spans="1:16" ht="13.9" hidden="1" thickTop="1" thickBot="1" x14ac:dyDescent="0.45">
      <c r="A183" s="40" t="e">
        <f t="shared" si="11"/>
        <v>#REF!</v>
      </c>
      <c r="B183" s="5"/>
      <c r="C183" s="6"/>
      <c r="D183" s="4"/>
      <c r="E183" s="4"/>
      <c r="F183" s="4"/>
      <c r="G183" s="4"/>
      <c r="H183" s="4"/>
      <c r="I183" s="4"/>
      <c r="J183" s="4"/>
      <c r="K183" s="4"/>
      <c r="L183" s="4"/>
      <c r="M183" s="3">
        <f t="shared" si="13"/>
        <v>0</v>
      </c>
      <c r="N183" s="1">
        <f t="shared" si="14"/>
        <v>0</v>
      </c>
      <c r="O183" s="19" t="e">
        <f t="shared" si="12"/>
        <v>#REF!</v>
      </c>
      <c r="P183" s="61"/>
    </row>
    <row r="184" spans="1:16" ht="13.9" hidden="1" thickTop="1" thickBot="1" x14ac:dyDescent="0.45">
      <c r="A184" s="40" t="e">
        <f t="shared" si="11"/>
        <v>#REF!</v>
      </c>
      <c r="B184" s="5"/>
      <c r="C184" s="6"/>
      <c r="D184" s="4"/>
      <c r="E184" s="4"/>
      <c r="F184" s="4"/>
      <c r="G184" s="4"/>
      <c r="H184" s="4"/>
      <c r="I184" s="4"/>
      <c r="J184" s="4"/>
      <c r="K184" s="4"/>
      <c r="L184" s="4"/>
      <c r="M184" s="3">
        <f t="shared" si="13"/>
        <v>0</v>
      </c>
      <c r="N184" s="1">
        <f t="shared" si="14"/>
        <v>0</v>
      </c>
      <c r="O184" s="19" t="e">
        <f t="shared" si="12"/>
        <v>#REF!</v>
      </c>
      <c r="P184" s="61"/>
    </row>
    <row r="185" spans="1:16" ht="13.9" hidden="1" thickTop="1" thickBot="1" x14ac:dyDescent="0.45">
      <c r="A185" s="40" t="e">
        <f t="shared" si="11"/>
        <v>#REF!</v>
      </c>
      <c r="B185" s="5"/>
      <c r="C185" s="6"/>
      <c r="D185" s="4"/>
      <c r="E185" s="4"/>
      <c r="F185" s="4"/>
      <c r="G185" s="4"/>
      <c r="H185" s="4"/>
      <c r="I185" s="4"/>
      <c r="J185" s="4"/>
      <c r="K185" s="4"/>
      <c r="L185" s="4"/>
      <c r="M185" s="3">
        <f t="shared" si="13"/>
        <v>0</v>
      </c>
      <c r="N185" s="1">
        <f t="shared" si="14"/>
        <v>0</v>
      </c>
      <c r="O185" s="19" t="e">
        <f t="shared" si="12"/>
        <v>#REF!</v>
      </c>
      <c r="P185" s="61"/>
    </row>
    <row r="186" spans="1:16" ht="13.9" hidden="1" thickTop="1" thickBot="1" x14ac:dyDescent="0.45">
      <c r="A186" s="40" t="e">
        <f t="shared" si="11"/>
        <v>#REF!</v>
      </c>
      <c r="B186" s="5"/>
      <c r="C186" s="6"/>
      <c r="D186" s="4"/>
      <c r="E186" s="4"/>
      <c r="F186" s="4"/>
      <c r="G186" s="4"/>
      <c r="H186" s="4"/>
      <c r="I186" s="4"/>
      <c r="J186" s="4"/>
      <c r="K186" s="4"/>
      <c r="L186" s="4"/>
      <c r="M186" s="3">
        <f t="shared" si="13"/>
        <v>0</v>
      </c>
      <c r="N186" s="1">
        <f t="shared" si="14"/>
        <v>0</v>
      </c>
      <c r="O186" s="19" t="e">
        <f t="shared" si="12"/>
        <v>#REF!</v>
      </c>
      <c r="P186" s="61"/>
    </row>
    <row r="187" spans="1:16" ht="13.9" hidden="1" thickTop="1" thickBot="1" x14ac:dyDescent="0.45">
      <c r="A187" s="40" t="e">
        <f t="shared" si="11"/>
        <v>#REF!</v>
      </c>
      <c r="B187" s="5"/>
      <c r="C187" s="6"/>
      <c r="D187" s="4"/>
      <c r="E187" s="4"/>
      <c r="F187" s="4"/>
      <c r="G187" s="4"/>
      <c r="H187" s="4"/>
      <c r="I187" s="4"/>
      <c r="J187" s="4"/>
      <c r="K187" s="4"/>
      <c r="L187" s="4"/>
      <c r="M187" s="3">
        <f t="shared" si="13"/>
        <v>0</v>
      </c>
      <c r="N187" s="1">
        <f t="shared" si="14"/>
        <v>0</v>
      </c>
      <c r="O187" s="19" t="e">
        <f t="shared" si="12"/>
        <v>#REF!</v>
      </c>
      <c r="P187" s="61"/>
    </row>
    <row r="188" spans="1:16" ht="13.9" hidden="1" thickTop="1" thickBot="1" x14ac:dyDescent="0.45">
      <c r="A188" s="40" t="e">
        <f t="shared" si="11"/>
        <v>#REF!</v>
      </c>
      <c r="B188" s="5"/>
      <c r="C188" s="6"/>
      <c r="D188" s="4"/>
      <c r="E188" s="4"/>
      <c r="F188" s="4"/>
      <c r="G188" s="4"/>
      <c r="H188" s="4"/>
      <c r="I188" s="4"/>
      <c r="J188" s="4"/>
      <c r="K188" s="4"/>
      <c r="L188" s="4"/>
      <c r="M188" s="3">
        <f t="shared" si="13"/>
        <v>0</v>
      </c>
      <c r="N188" s="1">
        <f t="shared" si="14"/>
        <v>0</v>
      </c>
      <c r="O188" s="19" t="e">
        <f t="shared" si="12"/>
        <v>#REF!</v>
      </c>
      <c r="P188" s="61"/>
    </row>
    <row r="189" spans="1:16" ht="13.9" hidden="1" thickTop="1" thickBot="1" x14ac:dyDescent="0.45">
      <c r="A189" s="40" t="e">
        <f t="shared" si="11"/>
        <v>#REF!</v>
      </c>
      <c r="B189" s="5"/>
      <c r="C189" s="6"/>
      <c r="D189" s="4"/>
      <c r="E189" s="4"/>
      <c r="F189" s="4"/>
      <c r="G189" s="4"/>
      <c r="H189" s="4"/>
      <c r="I189" s="4"/>
      <c r="J189" s="4"/>
      <c r="K189" s="4"/>
      <c r="L189" s="4"/>
      <c r="M189" s="3">
        <f t="shared" si="13"/>
        <v>0</v>
      </c>
      <c r="N189" s="1">
        <f t="shared" si="14"/>
        <v>0</v>
      </c>
      <c r="O189" s="19" t="e">
        <f t="shared" si="12"/>
        <v>#REF!</v>
      </c>
      <c r="P189" s="61"/>
    </row>
    <row r="190" spans="1:16" ht="13.9" hidden="1" thickTop="1" thickBot="1" x14ac:dyDescent="0.45">
      <c r="A190" s="40" t="e">
        <f t="shared" si="11"/>
        <v>#REF!</v>
      </c>
      <c r="B190" s="5"/>
      <c r="C190" s="6"/>
      <c r="D190" s="4"/>
      <c r="E190" s="4"/>
      <c r="F190" s="4"/>
      <c r="G190" s="4"/>
      <c r="H190" s="4"/>
      <c r="I190" s="4"/>
      <c r="J190" s="4"/>
      <c r="K190" s="4"/>
      <c r="L190" s="4"/>
      <c r="M190" s="3">
        <f t="shared" si="13"/>
        <v>0</v>
      </c>
      <c r="N190" s="1">
        <f t="shared" si="14"/>
        <v>0</v>
      </c>
      <c r="O190" s="19" t="e">
        <f t="shared" si="12"/>
        <v>#REF!</v>
      </c>
      <c r="P190" s="61"/>
    </row>
    <row r="191" spans="1:16" ht="13.9" hidden="1" thickTop="1" thickBot="1" x14ac:dyDescent="0.45">
      <c r="A191" s="40" t="e">
        <f t="shared" si="11"/>
        <v>#REF!</v>
      </c>
      <c r="B191" s="5"/>
      <c r="C191" s="6"/>
      <c r="D191" s="4"/>
      <c r="E191" s="4"/>
      <c r="F191" s="4"/>
      <c r="G191" s="4"/>
      <c r="H191" s="4"/>
      <c r="I191" s="4"/>
      <c r="J191" s="4"/>
      <c r="K191" s="4"/>
      <c r="L191" s="4"/>
      <c r="M191" s="3">
        <f t="shared" si="13"/>
        <v>0</v>
      </c>
      <c r="N191" s="1">
        <f t="shared" si="14"/>
        <v>0</v>
      </c>
      <c r="O191" s="19" t="e">
        <f t="shared" si="12"/>
        <v>#REF!</v>
      </c>
      <c r="P191" s="61"/>
    </row>
    <row r="192" spans="1:16" ht="13.9" hidden="1" thickTop="1" thickBot="1" x14ac:dyDescent="0.45">
      <c r="A192" s="40" t="e">
        <f t="shared" si="11"/>
        <v>#REF!</v>
      </c>
      <c r="B192" s="5"/>
      <c r="C192" s="6"/>
      <c r="D192" s="4"/>
      <c r="E192" s="4"/>
      <c r="F192" s="4"/>
      <c r="G192" s="4"/>
      <c r="H192" s="4"/>
      <c r="I192" s="4"/>
      <c r="J192" s="4"/>
      <c r="K192" s="4"/>
      <c r="L192" s="4"/>
      <c r="M192" s="3">
        <f t="shared" si="13"/>
        <v>0</v>
      </c>
      <c r="N192" s="1">
        <f t="shared" si="14"/>
        <v>0</v>
      </c>
      <c r="O192" s="19" t="e">
        <f t="shared" si="12"/>
        <v>#REF!</v>
      </c>
      <c r="P192" s="61"/>
    </row>
    <row r="193" spans="1:16" ht="13.9" hidden="1" thickTop="1" thickBot="1" x14ac:dyDescent="0.45">
      <c r="A193" s="40" t="e">
        <f t="shared" si="11"/>
        <v>#REF!</v>
      </c>
      <c r="B193" s="5"/>
      <c r="C193" s="6"/>
      <c r="D193" s="4"/>
      <c r="E193" s="4"/>
      <c r="F193" s="4"/>
      <c r="G193" s="4"/>
      <c r="H193" s="4"/>
      <c r="I193" s="4"/>
      <c r="J193" s="4"/>
      <c r="K193" s="4"/>
      <c r="L193" s="4"/>
      <c r="M193" s="3">
        <f t="shared" si="13"/>
        <v>0</v>
      </c>
      <c r="N193" s="1">
        <f t="shared" si="14"/>
        <v>0</v>
      </c>
      <c r="O193" s="19" t="e">
        <f t="shared" si="12"/>
        <v>#REF!</v>
      </c>
      <c r="P193" s="61"/>
    </row>
    <row r="194" spans="1:16" ht="13.9" hidden="1" thickTop="1" thickBot="1" x14ac:dyDescent="0.45">
      <c r="A194" s="40" t="e">
        <f t="shared" si="11"/>
        <v>#REF!</v>
      </c>
      <c r="B194" s="5"/>
      <c r="C194" s="6"/>
      <c r="D194" s="4"/>
      <c r="E194" s="4"/>
      <c r="F194" s="4"/>
      <c r="G194" s="4"/>
      <c r="H194" s="4"/>
      <c r="I194" s="4"/>
      <c r="J194" s="4"/>
      <c r="K194" s="4"/>
      <c r="L194" s="4"/>
      <c r="M194" s="3">
        <f t="shared" si="13"/>
        <v>0</v>
      </c>
      <c r="N194" s="1">
        <f t="shared" si="14"/>
        <v>0</v>
      </c>
      <c r="O194" s="19" t="e">
        <f t="shared" si="12"/>
        <v>#REF!</v>
      </c>
      <c r="P194" s="61"/>
    </row>
    <row r="195" spans="1:16" ht="13.9" hidden="1" thickTop="1" thickBot="1" x14ac:dyDescent="0.45">
      <c r="A195" s="40" t="e">
        <f t="shared" si="11"/>
        <v>#REF!</v>
      </c>
      <c r="B195" s="5"/>
      <c r="C195" s="6"/>
      <c r="D195" s="4"/>
      <c r="E195" s="4"/>
      <c r="F195" s="4"/>
      <c r="G195" s="4"/>
      <c r="H195" s="4"/>
      <c r="I195" s="4"/>
      <c r="J195" s="4"/>
      <c r="K195" s="4"/>
      <c r="L195" s="4"/>
      <c r="M195" s="3">
        <f t="shared" si="13"/>
        <v>0</v>
      </c>
      <c r="N195" s="1">
        <f t="shared" si="14"/>
        <v>0</v>
      </c>
      <c r="O195" s="19" t="e">
        <f t="shared" si="12"/>
        <v>#REF!</v>
      </c>
      <c r="P195" s="61"/>
    </row>
    <row r="196" spans="1:16" ht="13.9" hidden="1" thickTop="1" thickBot="1" x14ac:dyDescent="0.45">
      <c r="A196" s="40" t="e">
        <f t="shared" si="11"/>
        <v>#REF!</v>
      </c>
      <c r="B196" s="5"/>
      <c r="C196" s="6"/>
      <c r="D196" s="4"/>
      <c r="E196" s="4"/>
      <c r="F196" s="4"/>
      <c r="G196" s="4"/>
      <c r="H196" s="4"/>
      <c r="I196" s="4"/>
      <c r="J196" s="4"/>
      <c r="K196" s="4"/>
      <c r="L196" s="4"/>
      <c r="M196" s="3">
        <f t="shared" si="13"/>
        <v>0</v>
      </c>
      <c r="N196" s="1">
        <f t="shared" si="14"/>
        <v>0</v>
      </c>
      <c r="O196" s="19" t="e">
        <f t="shared" si="12"/>
        <v>#REF!</v>
      </c>
      <c r="P196" s="61"/>
    </row>
    <row r="197" spans="1:16" ht="13.9" hidden="1" thickTop="1" thickBot="1" x14ac:dyDescent="0.45">
      <c r="A197" s="40" t="e">
        <f t="shared" si="11"/>
        <v>#REF!</v>
      </c>
      <c r="B197" s="5"/>
      <c r="C197" s="6"/>
      <c r="D197" s="4"/>
      <c r="E197" s="4"/>
      <c r="F197" s="4"/>
      <c r="G197" s="4"/>
      <c r="H197" s="4"/>
      <c r="I197" s="4"/>
      <c r="J197" s="4"/>
      <c r="K197" s="4"/>
      <c r="L197" s="4"/>
      <c r="M197" s="3">
        <f t="shared" si="13"/>
        <v>0</v>
      </c>
      <c r="N197" s="1">
        <f t="shared" si="14"/>
        <v>0</v>
      </c>
      <c r="O197" s="19" t="e">
        <f t="shared" si="12"/>
        <v>#REF!</v>
      </c>
      <c r="P197" s="61"/>
    </row>
    <row r="198" spans="1:16" ht="13.9" hidden="1" thickTop="1" thickBot="1" x14ac:dyDescent="0.45">
      <c r="A198" s="40" t="e">
        <f t="shared" si="11"/>
        <v>#REF!</v>
      </c>
      <c r="B198" s="5"/>
      <c r="C198" s="6"/>
      <c r="D198" s="4"/>
      <c r="E198" s="4"/>
      <c r="F198" s="4"/>
      <c r="G198" s="4"/>
      <c r="H198" s="4"/>
      <c r="I198" s="4"/>
      <c r="J198" s="4"/>
      <c r="K198" s="4"/>
      <c r="L198" s="4"/>
      <c r="M198" s="3">
        <f t="shared" si="13"/>
        <v>0</v>
      </c>
      <c r="N198" s="1">
        <f t="shared" si="14"/>
        <v>0</v>
      </c>
      <c r="O198" s="19" t="e">
        <f t="shared" si="12"/>
        <v>#REF!</v>
      </c>
      <c r="P198" s="61"/>
    </row>
    <row r="199" spans="1:16" ht="13.9" hidden="1" thickTop="1" thickBot="1" x14ac:dyDescent="0.45">
      <c r="A199" s="40" t="e">
        <f t="shared" si="11"/>
        <v>#REF!</v>
      </c>
      <c r="B199" s="5"/>
      <c r="C199" s="6"/>
      <c r="D199" s="4"/>
      <c r="E199" s="4"/>
      <c r="F199" s="4"/>
      <c r="G199" s="4"/>
      <c r="H199" s="4"/>
      <c r="I199" s="4"/>
      <c r="J199" s="4"/>
      <c r="K199" s="4"/>
      <c r="L199" s="4"/>
      <c r="M199" s="3">
        <f t="shared" si="13"/>
        <v>0</v>
      </c>
      <c r="N199" s="1">
        <f t="shared" si="14"/>
        <v>0</v>
      </c>
      <c r="O199" s="19" t="e">
        <f t="shared" si="12"/>
        <v>#REF!</v>
      </c>
      <c r="P199" s="61"/>
    </row>
    <row r="200" spans="1:16" ht="13.9" hidden="1" thickTop="1" thickBot="1" x14ac:dyDescent="0.45">
      <c r="A200" s="40" t="e">
        <f t="shared" si="11"/>
        <v>#REF!</v>
      </c>
      <c r="B200" s="5"/>
      <c r="C200" s="6"/>
      <c r="D200" s="4"/>
      <c r="E200" s="4"/>
      <c r="F200" s="4"/>
      <c r="G200" s="4"/>
      <c r="H200" s="4"/>
      <c r="I200" s="4"/>
      <c r="J200" s="4"/>
      <c r="K200" s="4"/>
      <c r="L200" s="4"/>
      <c r="M200" s="3">
        <f t="shared" si="13"/>
        <v>0</v>
      </c>
      <c r="N200" s="1">
        <f t="shared" si="14"/>
        <v>0</v>
      </c>
      <c r="O200" s="19" t="e">
        <f t="shared" si="12"/>
        <v>#REF!</v>
      </c>
      <c r="P200" s="61"/>
    </row>
    <row r="201" spans="1:16" ht="13.9" hidden="1" thickTop="1" thickBot="1" x14ac:dyDescent="0.45">
      <c r="A201" s="40" t="e">
        <f t="shared" si="11"/>
        <v>#REF!</v>
      </c>
      <c r="B201" s="5"/>
      <c r="C201" s="6"/>
      <c r="D201" s="4"/>
      <c r="E201" s="4"/>
      <c r="F201" s="4"/>
      <c r="G201" s="4"/>
      <c r="H201" s="4"/>
      <c r="I201" s="4"/>
      <c r="J201" s="4"/>
      <c r="K201" s="4"/>
      <c r="L201" s="4"/>
      <c r="M201" s="3">
        <f t="shared" si="13"/>
        <v>0</v>
      </c>
      <c r="N201" s="1">
        <f t="shared" si="14"/>
        <v>0</v>
      </c>
      <c r="O201" s="19" t="e">
        <f t="shared" si="12"/>
        <v>#REF!</v>
      </c>
      <c r="P201" s="61"/>
    </row>
    <row r="202" spans="1:16" ht="13.9" hidden="1" thickTop="1" thickBot="1" x14ac:dyDescent="0.45">
      <c r="A202" s="40" t="e">
        <f t="shared" si="11"/>
        <v>#REF!</v>
      </c>
      <c r="B202" s="5"/>
      <c r="C202" s="6"/>
      <c r="D202" s="4"/>
      <c r="E202" s="4"/>
      <c r="F202" s="4"/>
      <c r="G202" s="4"/>
      <c r="H202" s="4"/>
      <c r="I202" s="4"/>
      <c r="J202" s="4"/>
      <c r="K202" s="4"/>
      <c r="L202" s="4"/>
      <c r="M202" s="3">
        <f t="shared" si="13"/>
        <v>0</v>
      </c>
      <c r="N202" s="1">
        <f t="shared" si="14"/>
        <v>0</v>
      </c>
      <c r="O202" s="19" t="e">
        <f t="shared" si="12"/>
        <v>#REF!</v>
      </c>
      <c r="P202" s="61"/>
    </row>
    <row r="203" spans="1:16" ht="13.9" hidden="1" thickTop="1" thickBot="1" x14ac:dyDescent="0.45">
      <c r="A203" s="40" t="e">
        <f t="shared" si="11"/>
        <v>#REF!</v>
      </c>
      <c r="B203" s="5"/>
      <c r="C203" s="6"/>
      <c r="D203" s="4"/>
      <c r="E203" s="4"/>
      <c r="F203" s="4"/>
      <c r="G203" s="4"/>
      <c r="H203" s="4"/>
      <c r="I203" s="4"/>
      <c r="J203" s="4"/>
      <c r="K203" s="4"/>
      <c r="L203" s="4"/>
      <c r="M203" s="3">
        <f t="shared" si="13"/>
        <v>0</v>
      </c>
      <c r="N203" s="1">
        <f t="shared" si="14"/>
        <v>0</v>
      </c>
      <c r="O203" s="19" t="e">
        <f t="shared" si="12"/>
        <v>#REF!</v>
      </c>
      <c r="P203" s="61"/>
    </row>
    <row r="204" spans="1:16" ht="13.9" hidden="1" thickTop="1" thickBot="1" x14ac:dyDescent="0.45">
      <c r="A204" s="40" t="e">
        <f t="shared" si="11"/>
        <v>#REF!</v>
      </c>
      <c r="B204" s="5"/>
      <c r="C204" s="6"/>
      <c r="D204" s="4"/>
      <c r="E204" s="4"/>
      <c r="F204" s="4"/>
      <c r="G204" s="4"/>
      <c r="H204" s="4"/>
      <c r="I204" s="4"/>
      <c r="J204" s="4"/>
      <c r="K204" s="4"/>
      <c r="L204" s="4"/>
      <c r="M204" s="3">
        <f t="shared" si="13"/>
        <v>0</v>
      </c>
      <c r="N204" s="1">
        <f t="shared" si="14"/>
        <v>0</v>
      </c>
      <c r="O204" s="19" t="e">
        <f t="shared" si="12"/>
        <v>#REF!</v>
      </c>
      <c r="P204" s="61"/>
    </row>
    <row r="205" spans="1:16" ht="13.9" hidden="1" thickTop="1" thickBot="1" x14ac:dyDescent="0.45">
      <c r="A205" s="40" t="e">
        <f t="shared" ref="A205:A268" si="15">A204+1</f>
        <v>#REF!</v>
      </c>
      <c r="B205" s="5"/>
      <c r="C205" s="6"/>
      <c r="D205" s="4"/>
      <c r="E205" s="4"/>
      <c r="F205" s="4"/>
      <c r="G205" s="4"/>
      <c r="H205" s="4"/>
      <c r="I205" s="4"/>
      <c r="J205" s="4"/>
      <c r="K205" s="4"/>
      <c r="L205" s="4"/>
      <c r="M205" s="3">
        <f t="shared" si="13"/>
        <v>0</v>
      </c>
      <c r="N205" s="1">
        <f t="shared" si="14"/>
        <v>0</v>
      </c>
      <c r="O205" s="19" t="e">
        <f t="shared" si="12"/>
        <v>#REF!</v>
      </c>
      <c r="P205" s="61"/>
    </row>
    <row r="206" spans="1:16" ht="13.9" hidden="1" thickTop="1" thickBot="1" x14ac:dyDescent="0.45">
      <c r="A206" s="40" t="e">
        <f t="shared" si="15"/>
        <v>#REF!</v>
      </c>
      <c r="B206" s="5"/>
      <c r="C206" s="6"/>
      <c r="D206" s="4"/>
      <c r="E206" s="4"/>
      <c r="F206" s="4"/>
      <c r="G206" s="4"/>
      <c r="H206" s="4"/>
      <c r="I206" s="4"/>
      <c r="J206" s="4"/>
      <c r="K206" s="4"/>
      <c r="L206" s="4"/>
      <c r="M206" s="3">
        <f t="shared" si="13"/>
        <v>0</v>
      </c>
      <c r="N206" s="1">
        <f t="shared" si="14"/>
        <v>0</v>
      </c>
      <c r="O206" s="19" t="e">
        <f t="shared" ref="O206:O269" si="16">O205-M206+N206</f>
        <v>#REF!</v>
      </c>
      <c r="P206" s="61"/>
    </row>
    <row r="207" spans="1:16" ht="13.9" hidden="1" thickTop="1" thickBot="1" x14ac:dyDescent="0.45">
      <c r="A207" s="40" t="e">
        <f t="shared" si="15"/>
        <v>#REF!</v>
      </c>
      <c r="B207" s="5"/>
      <c r="C207" s="6"/>
      <c r="D207" s="4"/>
      <c r="E207" s="4"/>
      <c r="F207" s="4"/>
      <c r="G207" s="4"/>
      <c r="H207" s="4"/>
      <c r="I207" s="4"/>
      <c r="J207" s="4"/>
      <c r="K207" s="4"/>
      <c r="L207" s="4"/>
      <c r="M207" s="3">
        <f t="shared" si="13"/>
        <v>0</v>
      </c>
      <c r="N207" s="1">
        <f t="shared" si="14"/>
        <v>0</v>
      </c>
      <c r="O207" s="19" t="e">
        <f t="shared" si="16"/>
        <v>#REF!</v>
      </c>
      <c r="P207" s="61"/>
    </row>
    <row r="208" spans="1:16" ht="13.9" hidden="1" thickTop="1" thickBot="1" x14ac:dyDescent="0.45">
      <c r="A208" s="40" t="e">
        <f t="shared" si="15"/>
        <v>#REF!</v>
      </c>
      <c r="B208" s="5"/>
      <c r="C208" s="6"/>
      <c r="D208" s="4"/>
      <c r="E208" s="4"/>
      <c r="F208" s="4"/>
      <c r="G208" s="4"/>
      <c r="H208" s="4"/>
      <c r="I208" s="4"/>
      <c r="J208" s="4"/>
      <c r="K208" s="4"/>
      <c r="L208" s="4"/>
      <c r="M208" s="3">
        <f t="shared" si="13"/>
        <v>0</v>
      </c>
      <c r="N208" s="1">
        <f t="shared" si="14"/>
        <v>0</v>
      </c>
      <c r="O208" s="19" t="e">
        <f t="shared" si="16"/>
        <v>#REF!</v>
      </c>
      <c r="P208" s="61"/>
    </row>
    <row r="209" spans="1:16" ht="13.9" hidden="1" thickTop="1" thickBot="1" x14ac:dyDescent="0.45">
      <c r="A209" s="40" t="e">
        <f t="shared" si="15"/>
        <v>#REF!</v>
      </c>
      <c r="B209" s="5"/>
      <c r="C209" s="6"/>
      <c r="D209" s="4"/>
      <c r="E209" s="4"/>
      <c r="F209" s="4"/>
      <c r="G209" s="4"/>
      <c r="H209" s="4"/>
      <c r="I209" s="4"/>
      <c r="J209" s="4"/>
      <c r="K209" s="4"/>
      <c r="L209" s="4"/>
      <c r="M209" s="3">
        <f t="shared" si="13"/>
        <v>0</v>
      </c>
      <c r="N209" s="1">
        <f t="shared" si="14"/>
        <v>0</v>
      </c>
      <c r="O209" s="19" t="e">
        <f t="shared" si="16"/>
        <v>#REF!</v>
      </c>
      <c r="P209" s="61"/>
    </row>
    <row r="210" spans="1:16" ht="13.9" hidden="1" thickTop="1" thickBot="1" x14ac:dyDescent="0.45">
      <c r="A210" s="40" t="e">
        <f t="shared" si="15"/>
        <v>#REF!</v>
      </c>
      <c r="B210" s="5"/>
      <c r="C210" s="6"/>
      <c r="D210" s="4"/>
      <c r="E210" s="4"/>
      <c r="F210" s="4"/>
      <c r="G210" s="4"/>
      <c r="H210" s="4"/>
      <c r="I210" s="4"/>
      <c r="J210" s="4"/>
      <c r="K210" s="4"/>
      <c r="L210" s="4"/>
      <c r="M210" s="3">
        <f t="shared" si="13"/>
        <v>0</v>
      </c>
      <c r="N210" s="1">
        <f t="shared" si="14"/>
        <v>0</v>
      </c>
      <c r="O210" s="19" t="e">
        <f t="shared" si="16"/>
        <v>#REF!</v>
      </c>
      <c r="P210" s="61"/>
    </row>
    <row r="211" spans="1:16" ht="13.9" hidden="1" thickTop="1" thickBot="1" x14ac:dyDescent="0.45">
      <c r="A211" s="40" t="e">
        <f t="shared" si="15"/>
        <v>#REF!</v>
      </c>
      <c r="B211" s="5"/>
      <c r="C211" s="6"/>
      <c r="D211" s="4"/>
      <c r="E211" s="4"/>
      <c r="F211" s="4"/>
      <c r="G211" s="4"/>
      <c r="H211" s="4"/>
      <c r="I211" s="4"/>
      <c r="J211" s="4"/>
      <c r="K211" s="4"/>
      <c r="L211" s="4"/>
      <c r="M211" s="3">
        <f t="shared" si="13"/>
        <v>0</v>
      </c>
      <c r="N211" s="1">
        <f t="shared" si="14"/>
        <v>0</v>
      </c>
      <c r="O211" s="19" t="e">
        <f t="shared" si="16"/>
        <v>#REF!</v>
      </c>
      <c r="P211" s="61"/>
    </row>
    <row r="212" spans="1:16" ht="13.9" hidden="1" thickTop="1" thickBot="1" x14ac:dyDescent="0.45">
      <c r="A212" s="40" t="e">
        <f t="shared" si="15"/>
        <v>#REF!</v>
      </c>
      <c r="B212" s="5"/>
      <c r="C212" s="6"/>
      <c r="D212" s="4"/>
      <c r="E212" s="4"/>
      <c r="F212" s="4"/>
      <c r="G212" s="4"/>
      <c r="H212" s="4"/>
      <c r="I212" s="4"/>
      <c r="J212" s="4"/>
      <c r="K212" s="4"/>
      <c r="L212" s="4"/>
      <c r="M212" s="3">
        <f t="shared" ref="M212:M275" si="17">SUM(C212:L212)</f>
        <v>0</v>
      </c>
      <c r="N212" s="1">
        <f t="shared" ref="N212:N275" si="18">B212</f>
        <v>0</v>
      </c>
      <c r="O212" s="19" t="e">
        <f t="shared" si="16"/>
        <v>#REF!</v>
      </c>
      <c r="P212" s="61"/>
    </row>
    <row r="213" spans="1:16" ht="13.9" hidden="1" thickTop="1" thickBot="1" x14ac:dyDescent="0.45">
      <c r="A213" s="40" t="e">
        <f t="shared" si="15"/>
        <v>#REF!</v>
      </c>
      <c r="B213" s="5"/>
      <c r="C213" s="6"/>
      <c r="D213" s="4"/>
      <c r="E213" s="4"/>
      <c r="F213" s="4"/>
      <c r="G213" s="4"/>
      <c r="H213" s="4"/>
      <c r="I213" s="4"/>
      <c r="J213" s="4"/>
      <c r="K213" s="4"/>
      <c r="L213" s="4"/>
      <c r="M213" s="3">
        <f t="shared" si="17"/>
        <v>0</v>
      </c>
      <c r="N213" s="1">
        <f t="shared" si="18"/>
        <v>0</v>
      </c>
      <c r="O213" s="19" t="e">
        <f t="shared" si="16"/>
        <v>#REF!</v>
      </c>
      <c r="P213" s="61"/>
    </row>
    <row r="214" spans="1:16" ht="13.9" hidden="1" thickTop="1" thickBot="1" x14ac:dyDescent="0.45">
      <c r="A214" s="40" t="e">
        <f t="shared" si="15"/>
        <v>#REF!</v>
      </c>
      <c r="B214" s="5"/>
      <c r="C214" s="6"/>
      <c r="D214" s="4"/>
      <c r="E214" s="4"/>
      <c r="F214" s="4"/>
      <c r="G214" s="4"/>
      <c r="H214" s="4"/>
      <c r="I214" s="4"/>
      <c r="J214" s="4"/>
      <c r="K214" s="4"/>
      <c r="L214" s="4"/>
      <c r="M214" s="3">
        <f t="shared" si="17"/>
        <v>0</v>
      </c>
      <c r="N214" s="1">
        <f t="shared" si="18"/>
        <v>0</v>
      </c>
      <c r="O214" s="19" t="e">
        <f t="shared" si="16"/>
        <v>#REF!</v>
      </c>
      <c r="P214" s="61"/>
    </row>
    <row r="215" spans="1:16" ht="13.9" hidden="1" thickTop="1" thickBot="1" x14ac:dyDescent="0.45">
      <c r="A215" s="40" t="e">
        <f t="shared" si="15"/>
        <v>#REF!</v>
      </c>
      <c r="B215" s="5"/>
      <c r="C215" s="6"/>
      <c r="D215" s="4"/>
      <c r="E215" s="4"/>
      <c r="F215" s="4"/>
      <c r="G215" s="4"/>
      <c r="H215" s="4"/>
      <c r="I215" s="4"/>
      <c r="J215" s="4"/>
      <c r="K215" s="4"/>
      <c r="L215" s="4"/>
      <c r="M215" s="3">
        <f t="shared" si="17"/>
        <v>0</v>
      </c>
      <c r="N215" s="1">
        <f t="shared" si="18"/>
        <v>0</v>
      </c>
      <c r="O215" s="19" t="e">
        <f t="shared" si="16"/>
        <v>#REF!</v>
      </c>
      <c r="P215" s="61"/>
    </row>
    <row r="216" spans="1:16" ht="13.9" hidden="1" thickTop="1" thickBot="1" x14ac:dyDescent="0.45">
      <c r="A216" s="40" t="e">
        <f t="shared" si="15"/>
        <v>#REF!</v>
      </c>
      <c r="B216" s="5"/>
      <c r="C216" s="6"/>
      <c r="D216" s="4"/>
      <c r="E216" s="4"/>
      <c r="F216" s="4"/>
      <c r="G216" s="4"/>
      <c r="H216" s="4"/>
      <c r="I216" s="4"/>
      <c r="J216" s="4"/>
      <c r="K216" s="4"/>
      <c r="L216" s="4"/>
      <c r="M216" s="3">
        <f t="shared" si="17"/>
        <v>0</v>
      </c>
      <c r="N216" s="1">
        <f t="shared" si="18"/>
        <v>0</v>
      </c>
      <c r="O216" s="19" t="e">
        <f t="shared" si="16"/>
        <v>#REF!</v>
      </c>
      <c r="P216" s="61"/>
    </row>
    <row r="217" spans="1:16" ht="13.9" hidden="1" thickTop="1" thickBot="1" x14ac:dyDescent="0.45">
      <c r="A217" s="40" t="e">
        <f t="shared" si="15"/>
        <v>#REF!</v>
      </c>
      <c r="B217" s="5"/>
      <c r="C217" s="6"/>
      <c r="D217" s="4"/>
      <c r="E217" s="4"/>
      <c r="F217" s="4"/>
      <c r="G217" s="4"/>
      <c r="H217" s="4"/>
      <c r="I217" s="4"/>
      <c r="J217" s="4"/>
      <c r="K217" s="4"/>
      <c r="L217" s="4"/>
      <c r="M217" s="3">
        <f t="shared" si="17"/>
        <v>0</v>
      </c>
      <c r="N217" s="1">
        <f t="shared" si="18"/>
        <v>0</v>
      </c>
      <c r="O217" s="19" t="e">
        <f t="shared" si="16"/>
        <v>#REF!</v>
      </c>
      <c r="P217" s="61"/>
    </row>
    <row r="218" spans="1:16" ht="13.9" hidden="1" thickTop="1" thickBot="1" x14ac:dyDescent="0.45">
      <c r="A218" s="40" t="e">
        <f t="shared" si="15"/>
        <v>#REF!</v>
      </c>
      <c r="B218" s="5"/>
      <c r="C218" s="6"/>
      <c r="D218" s="4"/>
      <c r="E218" s="4"/>
      <c r="F218" s="4"/>
      <c r="G218" s="4"/>
      <c r="H218" s="4"/>
      <c r="I218" s="4"/>
      <c r="J218" s="4"/>
      <c r="K218" s="4"/>
      <c r="L218" s="4"/>
      <c r="M218" s="3">
        <f t="shared" si="17"/>
        <v>0</v>
      </c>
      <c r="N218" s="1">
        <f t="shared" si="18"/>
        <v>0</v>
      </c>
      <c r="O218" s="19" t="e">
        <f t="shared" si="16"/>
        <v>#REF!</v>
      </c>
      <c r="P218" s="61"/>
    </row>
    <row r="219" spans="1:16" ht="13.9" hidden="1" thickTop="1" thickBot="1" x14ac:dyDescent="0.45">
      <c r="A219" s="40" t="e">
        <f t="shared" si="15"/>
        <v>#REF!</v>
      </c>
      <c r="B219" s="5"/>
      <c r="C219" s="6"/>
      <c r="D219" s="4"/>
      <c r="E219" s="4"/>
      <c r="F219" s="4"/>
      <c r="G219" s="4"/>
      <c r="H219" s="4"/>
      <c r="I219" s="4"/>
      <c r="J219" s="4"/>
      <c r="K219" s="4"/>
      <c r="L219" s="4"/>
      <c r="M219" s="3">
        <f t="shared" si="17"/>
        <v>0</v>
      </c>
      <c r="N219" s="1">
        <f t="shared" si="18"/>
        <v>0</v>
      </c>
      <c r="O219" s="19" t="e">
        <f t="shared" si="16"/>
        <v>#REF!</v>
      </c>
      <c r="P219" s="61"/>
    </row>
    <row r="220" spans="1:16" ht="13.9" hidden="1" thickTop="1" thickBot="1" x14ac:dyDescent="0.45">
      <c r="A220" s="40" t="e">
        <f t="shared" si="15"/>
        <v>#REF!</v>
      </c>
      <c r="B220" s="5"/>
      <c r="C220" s="6"/>
      <c r="D220" s="4"/>
      <c r="E220" s="4"/>
      <c r="F220" s="4"/>
      <c r="G220" s="4"/>
      <c r="H220" s="4"/>
      <c r="I220" s="4"/>
      <c r="J220" s="4"/>
      <c r="K220" s="4"/>
      <c r="L220" s="4"/>
      <c r="M220" s="3">
        <f t="shared" si="17"/>
        <v>0</v>
      </c>
      <c r="N220" s="1">
        <f t="shared" si="18"/>
        <v>0</v>
      </c>
      <c r="O220" s="19" t="e">
        <f t="shared" si="16"/>
        <v>#REF!</v>
      </c>
      <c r="P220" s="61"/>
    </row>
    <row r="221" spans="1:16" ht="13.9" hidden="1" thickTop="1" thickBot="1" x14ac:dyDescent="0.45">
      <c r="A221" s="40" t="e">
        <f t="shared" si="15"/>
        <v>#REF!</v>
      </c>
      <c r="B221" s="5"/>
      <c r="C221" s="6"/>
      <c r="D221" s="4"/>
      <c r="E221" s="4"/>
      <c r="F221" s="4"/>
      <c r="G221" s="4"/>
      <c r="H221" s="4"/>
      <c r="I221" s="4"/>
      <c r="J221" s="4"/>
      <c r="K221" s="4"/>
      <c r="L221" s="4"/>
      <c r="M221" s="3">
        <f t="shared" si="17"/>
        <v>0</v>
      </c>
      <c r="N221" s="1">
        <f t="shared" si="18"/>
        <v>0</v>
      </c>
      <c r="O221" s="19" t="e">
        <f t="shared" si="16"/>
        <v>#REF!</v>
      </c>
      <c r="P221" s="61"/>
    </row>
    <row r="222" spans="1:16" ht="13.9" hidden="1" thickTop="1" thickBot="1" x14ac:dyDescent="0.45">
      <c r="A222" s="40" t="e">
        <f t="shared" si="15"/>
        <v>#REF!</v>
      </c>
      <c r="B222" s="5"/>
      <c r="C222" s="6"/>
      <c r="D222" s="4"/>
      <c r="E222" s="4"/>
      <c r="F222" s="4"/>
      <c r="G222" s="4"/>
      <c r="H222" s="4"/>
      <c r="I222" s="4"/>
      <c r="J222" s="4"/>
      <c r="K222" s="4"/>
      <c r="L222" s="4"/>
      <c r="M222" s="3">
        <f t="shared" si="17"/>
        <v>0</v>
      </c>
      <c r="N222" s="1">
        <f t="shared" si="18"/>
        <v>0</v>
      </c>
      <c r="O222" s="19" t="e">
        <f t="shared" si="16"/>
        <v>#REF!</v>
      </c>
      <c r="P222" s="61"/>
    </row>
    <row r="223" spans="1:16" ht="13.9" hidden="1" thickTop="1" thickBot="1" x14ac:dyDescent="0.45">
      <c r="A223" s="40" t="e">
        <f t="shared" si="15"/>
        <v>#REF!</v>
      </c>
      <c r="B223" s="5"/>
      <c r="C223" s="6"/>
      <c r="D223" s="4"/>
      <c r="E223" s="4"/>
      <c r="F223" s="4"/>
      <c r="G223" s="4"/>
      <c r="H223" s="4"/>
      <c r="I223" s="4"/>
      <c r="J223" s="4"/>
      <c r="K223" s="4"/>
      <c r="L223" s="4"/>
      <c r="M223" s="3">
        <f t="shared" si="17"/>
        <v>0</v>
      </c>
      <c r="N223" s="1">
        <f t="shared" si="18"/>
        <v>0</v>
      </c>
      <c r="O223" s="19" t="e">
        <f t="shared" si="16"/>
        <v>#REF!</v>
      </c>
      <c r="P223" s="61"/>
    </row>
    <row r="224" spans="1:16" ht="13.9" hidden="1" thickTop="1" thickBot="1" x14ac:dyDescent="0.45">
      <c r="A224" s="40" t="e">
        <f t="shared" si="15"/>
        <v>#REF!</v>
      </c>
      <c r="B224" s="5"/>
      <c r="C224" s="6"/>
      <c r="D224" s="4"/>
      <c r="E224" s="4"/>
      <c r="F224" s="4"/>
      <c r="G224" s="4"/>
      <c r="H224" s="4"/>
      <c r="I224" s="4"/>
      <c r="J224" s="4"/>
      <c r="K224" s="4"/>
      <c r="L224" s="4"/>
      <c r="M224" s="3">
        <f t="shared" si="17"/>
        <v>0</v>
      </c>
      <c r="N224" s="1">
        <f t="shared" si="18"/>
        <v>0</v>
      </c>
      <c r="O224" s="19" t="e">
        <f t="shared" si="16"/>
        <v>#REF!</v>
      </c>
      <c r="P224" s="61"/>
    </row>
    <row r="225" spans="1:16" ht="13.9" hidden="1" thickTop="1" thickBot="1" x14ac:dyDescent="0.45">
      <c r="A225" s="40" t="e">
        <f t="shared" si="15"/>
        <v>#REF!</v>
      </c>
      <c r="B225" s="5"/>
      <c r="C225" s="6"/>
      <c r="D225" s="4"/>
      <c r="E225" s="4"/>
      <c r="F225" s="4"/>
      <c r="G225" s="4"/>
      <c r="H225" s="4"/>
      <c r="I225" s="4"/>
      <c r="J225" s="4"/>
      <c r="K225" s="4"/>
      <c r="L225" s="4"/>
      <c r="M225" s="3">
        <f t="shared" si="17"/>
        <v>0</v>
      </c>
      <c r="N225" s="1">
        <f t="shared" si="18"/>
        <v>0</v>
      </c>
      <c r="O225" s="19" t="e">
        <f t="shared" si="16"/>
        <v>#REF!</v>
      </c>
      <c r="P225" s="61"/>
    </row>
    <row r="226" spans="1:16" ht="13.9" hidden="1" thickTop="1" thickBot="1" x14ac:dyDescent="0.45">
      <c r="A226" s="40" t="e">
        <f t="shared" si="15"/>
        <v>#REF!</v>
      </c>
      <c r="B226" s="5"/>
      <c r="C226" s="6"/>
      <c r="D226" s="4"/>
      <c r="E226" s="4"/>
      <c r="F226" s="4"/>
      <c r="G226" s="4"/>
      <c r="H226" s="4"/>
      <c r="I226" s="4"/>
      <c r="J226" s="4"/>
      <c r="K226" s="4"/>
      <c r="L226" s="4"/>
      <c r="M226" s="3">
        <f t="shared" si="17"/>
        <v>0</v>
      </c>
      <c r="N226" s="1">
        <f t="shared" si="18"/>
        <v>0</v>
      </c>
      <c r="O226" s="19" t="e">
        <f t="shared" si="16"/>
        <v>#REF!</v>
      </c>
      <c r="P226" s="61"/>
    </row>
    <row r="227" spans="1:16" ht="13.9" hidden="1" thickTop="1" thickBot="1" x14ac:dyDescent="0.45">
      <c r="A227" s="40" t="e">
        <f t="shared" si="15"/>
        <v>#REF!</v>
      </c>
      <c r="B227" s="5"/>
      <c r="C227" s="6"/>
      <c r="D227" s="4"/>
      <c r="E227" s="4"/>
      <c r="F227" s="4"/>
      <c r="G227" s="4"/>
      <c r="H227" s="4"/>
      <c r="I227" s="4"/>
      <c r="J227" s="4"/>
      <c r="K227" s="4"/>
      <c r="L227" s="4"/>
      <c r="M227" s="3">
        <f t="shared" si="17"/>
        <v>0</v>
      </c>
      <c r="N227" s="1">
        <f t="shared" si="18"/>
        <v>0</v>
      </c>
      <c r="O227" s="19" t="e">
        <f t="shared" si="16"/>
        <v>#REF!</v>
      </c>
      <c r="P227" s="61"/>
    </row>
    <row r="228" spans="1:16" ht="13.9" hidden="1" thickTop="1" thickBot="1" x14ac:dyDescent="0.45">
      <c r="A228" s="40" t="e">
        <f t="shared" si="15"/>
        <v>#REF!</v>
      </c>
      <c r="B228" s="5"/>
      <c r="C228" s="6"/>
      <c r="D228" s="4"/>
      <c r="E228" s="4"/>
      <c r="F228" s="4"/>
      <c r="G228" s="4"/>
      <c r="H228" s="4"/>
      <c r="I228" s="4"/>
      <c r="J228" s="4"/>
      <c r="K228" s="4"/>
      <c r="L228" s="4"/>
      <c r="M228" s="3">
        <f t="shared" si="17"/>
        <v>0</v>
      </c>
      <c r="N228" s="1">
        <f t="shared" si="18"/>
        <v>0</v>
      </c>
      <c r="O228" s="19" t="e">
        <f t="shared" si="16"/>
        <v>#REF!</v>
      </c>
      <c r="P228" s="61"/>
    </row>
    <row r="229" spans="1:16" ht="13.9" hidden="1" thickTop="1" thickBot="1" x14ac:dyDescent="0.45">
      <c r="A229" s="40" t="e">
        <f t="shared" si="15"/>
        <v>#REF!</v>
      </c>
      <c r="B229" s="5"/>
      <c r="C229" s="6"/>
      <c r="D229" s="4"/>
      <c r="E229" s="4"/>
      <c r="F229" s="4"/>
      <c r="G229" s="4"/>
      <c r="H229" s="4"/>
      <c r="I229" s="4"/>
      <c r="J229" s="4"/>
      <c r="K229" s="4"/>
      <c r="L229" s="4"/>
      <c r="M229" s="3">
        <f t="shared" si="17"/>
        <v>0</v>
      </c>
      <c r="N229" s="1">
        <f t="shared" si="18"/>
        <v>0</v>
      </c>
      <c r="O229" s="19" t="e">
        <f t="shared" si="16"/>
        <v>#REF!</v>
      </c>
      <c r="P229" s="61"/>
    </row>
    <row r="230" spans="1:16" ht="13.9" hidden="1" thickTop="1" thickBot="1" x14ac:dyDescent="0.45">
      <c r="A230" s="40" t="e">
        <f t="shared" si="15"/>
        <v>#REF!</v>
      </c>
      <c r="B230" s="5"/>
      <c r="C230" s="6"/>
      <c r="D230" s="4"/>
      <c r="E230" s="4"/>
      <c r="F230" s="4"/>
      <c r="G230" s="4"/>
      <c r="H230" s="4"/>
      <c r="I230" s="4"/>
      <c r="J230" s="4"/>
      <c r="K230" s="4"/>
      <c r="L230" s="4"/>
      <c r="M230" s="3">
        <f t="shared" si="17"/>
        <v>0</v>
      </c>
      <c r="N230" s="1">
        <f t="shared" si="18"/>
        <v>0</v>
      </c>
      <c r="O230" s="19" t="e">
        <f t="shared" si="16"/>
        <v>#REF!</v>
      </c>
      <c r="P230" s="61"/>
    </row>
    <row r="231" spans="1:16" ht="13.9" hidden="1" thickTop="1" thickBot="1" x14ac:dyDescent="0.45">
      <c r="A231" s="40" t="e">
        <f t="shared" si="15"/>
        <v>#REF!</v>
      </c>
      <c r="B231" s="5"/>
      <c r="C231" s="6"/>
      <c r="D231" s="4"/>
      <c r="E231" s="4"/>
      <c r="F231" s="4"/>
      <c r="G231" s="4"/>
      <c r="H231" s="4"/>
      <c r="I231" s="4"/>
      <c r="J231" s="4"/>
      <c r="K231" s="4"/>
      <c r="L231" s="4"/>
      <c r="M231" s="3">
        <f t="shared" si="17"/>
        <v>0</v>
      </c>
      <c r="N231" s="1">
        <f t="shared" si="18"/>
        <v>0</v>
      </c>
      <c r="O231" s="19" t="e">
        <f t="shared" si="16"/>
        <v>#REF!</v>
      </c>
      <c r="P231" s="61"/>
    </row>
    <row r="232" spans="1:16" ht="13.9" hidden="1" thickTop="1" thickBot="1" x14ac:dyDescent="0.45">
      <c r="A232" s="40" t="e">
        <f t="shared" si="15"/>
        <v>#REF!</v>
      </c>
      <c r="B232" s="5"/>
      <c r="C232" s="6"/>
      <c r="D232" s="4"/>
      <c r="E232" s="4"/>
      <c r="F232" s="4"/>
      <c r="G232" s="4"/>
      <c r="H232" s="4"/>
      <c r="I232" s="4"/>
      <c r="J232" s="4"/>
      <c r="K232" s="4"/>
      <c r="L232" s="4"/>
      <c r="M232" s="3">
        <f t="shared" si="17"/>
        <v>0</v>
      </c>
      <c r="N232" s="1">
        <f t="shared" si="18"/>
        <v>0</v>
      </c>
      <c r="O232" s="19" t="e">
        <f t="shared" si="16"/>
        <v>#REF!</v>
      </c>
      <c r="P232" s="61"/>
    </row>
    <row r="233" spans="1:16" ht="13.9" hidden="1" thickTop="1" thickBot="1" x14ac:dyDescent="0.45">
      <c r="A233" s="40" t="e">
        <f t="shared" si="15"/>
        <v>#REF!</v>
      </c>
      <c r="B233" s="5"/>
      <c r="C233" s="6"/>
      <c r="D233" s="4"/>
      <c r="E233" s="4"/>
      <c r="F233" s="4"/>
      <c r="G233" s="4"/>
      <c r="H233" s="4"/>
      <c r="I233" s="4"/>
      <c r="J233" s="4"/>
      <c r="K233" s="4"/>
      <c r="L233" s="4"/>
      <c r="M233" s="3">
        <f t="shared" si="17"/>
        <v>0</v>
      </c>
      <c r="N233" s="1">
        <f t="shared" si="18"/>
        <v>0</v>
      </c>
      <c r="O233" s="19" t="e">
        <f t="shared" si="16"/>
        <v>#REF!</v>
      </c>
      <c r="P233" s="61"/>
    </row>
    <row r="234" spans="1:16" ht="13.9" hidden="1" thickTop="1" thickBot="1" x14ac:dyDescent="0.45">
      <c r="A234" s="40" t="e">
        <f t="shared" si="15"/>
        <v>#REF!</v>
      </c>
      <c r="B234" s="5"/>
      <c r="C234" s="6"/>
      <c r="D234" s="4"/>
      <c r="E234" s="4"/>
      <c r="F234" s="4"/>
      <c r="G234" s="4"/>
      <c r="H234" s="4"/>
      <c r="I234" s="4"/>
      <c r="J234" s="4"/>
      <c r="K234" s="4"/>
      <c r="L234" s="4"/>
      <c r="M234" s="3">
        <f t="shared" si="17"/>
        <v>0</v>
      </c>
      <c r="N234" s="1">
        <f t="shared" si="18"/>
        <v>0</v>
      </c>
      <c r="O234" s="19" t="e">
        <f t="shared" si="16"/>
        <v>#REF!</v>
      </c>
      <c r="P234" s="61"/>
    </row>
    <row r="235" spans="1:16" ht="13.9" hidden="1" thickTop="1" thickBot="1" x14ac:dyDescent="0.45">
      <c r="A235" s="40" t="e">
        <f t="shared" si="15"/>
        <v>#REF!</v>
      </c>
      <c r="B235" s="5"/>
      <c r="C235" s="6"/>
      <c r="D235" s="4"/>
      <c r="E235" s="4"/>
      <c r="F235" s="4"/>
      <c r="G235" s="4"/>
      <c r="H235" s="4"/>
      <c r="I235" s="4"/>
      <c r="J235" s="4"/>
      <c r="K235" s="4"/>
      <c r="L235" s="4"/>
      <c r="M235" s="3">
        <f t="shared" si="17"/>
        <v>0</v>
      </c>
      <c r="N235" s="1">
        <f t="shared" si="18"/>
        <v>0</v>
      </c>
      <c r="O235" s="19" t="e">
        <f t="shared" si="16"/>
        <v>#REF!</v>
      </c>
      <c r="P235" s="61"/>
    </row>
    <row r="236" spans="1:16" ht="13.9" hidden="1" thickTop="1" thickBot="1" x14ac:dyDescent="0.45">
      <c r="A236" s="40" t="e">
        <f t="shared" si="15"/>
        <v>#REF!</v>
      </c>
      <c r="B236" s="5"/>
      <c r="C236" s="6"/>
      <c r="D236" s="4"/>
      <c r="E236" s="4"/>
      <c r="F236" s="4"/>
      <c r="G236" s="4"/>
      <c r="H236" s="4"/>
      <c r="I236" s="4"/>
      <c r="J236" s="4"/>
      <c r="K236" s="4"/>
      <c r="L236" s="4"/>
      <c r="M236" s="3">
        <f t="shared" si="17"/>
        <v>0</v>
      </c>
      <c r="N236" s="1">
        <f t="shared" si="18"/>
        <v>0</v>
      </c>
      <c r="O236" s="19" t="e">
        <f t="shared" si="16"/>
        <v>#REF!</v>
      </c>
      <c r="P236" s="61"/>
    </row>
    <row r="237" spans="1:16" ht="13.9" hidden="1" thickTop="1" thickBot="1" x14ac:dyDescent="0.45">
      <c r="A237" s="40" t="e">
        <f t="shared" si="15"/>
        <v>#REF!</v>
      </c>
      <c r="B237" s="5"/>
      <c r="C237" s="6"/>
      <c r="D237" s="4"/>
      <c r="E237" s="4"/>
      <c r="F237" s="4"/>
      <c r="G237" s="4"/>
      <c r="H237" s="4"/>
      <c r="I237" s="4"/>
      <c r="J237" s="4"/>
      <c r="K237" s="4"/>
      <c r="L237" s="4"/>
      <c r="M237" s="3">
        <f t="shared" si="17"/>
        <v>0</v>
      </c>
      <c r="N237" s="1">
        <f t="shared" si="18"/>
        <v>0</v>
      </c>
      <c r="O237" s="19" t="e">
        <f t="shared" si="16"/>
        <v>#REF!</v>
      </c>
      <c r="P237" s="61"/>
    </row>
    <row r="238" spans="1:16" ht="13.9" hidden="1" thickTop="1" thickBot="1" x14ac:dyDescent="0.45">
      <c r="A238" s="40" t="e">
        <f t="shared" si="15"/>
        <v>#REF!</v>
      </c>
      <c r="B238" s="5"/>
      <c r="C238" s="6"/>
      <c r="D238" s="4"/>
      <c r="E238" s="4"/>
      <c r="F238" s="4"/>
      <c r="G238" s="4"/>
      <c r="H238" s="4"/>
      <c r="I238" s="4"/>
      <c r="J238" s="4"/>
      <c r="K238" s="4"/>
      <c r="L238" s="4"/>
      <c r="M238" s="3">
        <f t="shared" si="17"/>
        <v>0</v>
      </c>
      <c r="N238" s="1">
        <f t="shared" si="18"/>
        <v>0</v>
      </c>
      <c r="O238" s="19" t="e">
        <f t="shared" si="16"/>
        <v>#REF!</v>
      </c>
      <c r="P238" s="61"/>
    </row>
    <row r="239" spans="1:16" ht="13.9" hidden="1" thickTop="1" thickBot="1" x14ac:dyDescent="0.45">
      <c r="A239" s="40" t="e">
        <f t="shared" si="15"/>
        <v>#REF!</v>
      </c>
      <c r="B239" s="5"/>
      <c r="C239" s="6"/>
      <c r="D239" s="4"/>
      <c r="E239" s="4"/>
      <c r="F239" s="4"/>
      <c r="G239" s="4"/>
      <c r="H239" s="4"/>
      <c r="I239" s="4"/>
      <c r="J239" s="4"/>
      <c r="K239" s="4"/>
      <c r="L239" s="4"/>
      <c r="M239" s="3">
        <f t="shared" si="17"/>
        <v>0</v>
      </c>
      <c r="N239" s="1">
        <f t="shared" si="18"/>
        <v>0</v>
      </c>
      <c r="O239" s="19" t="e">
        <f t="shared" si="16"/>
        <v>#REF!</v>
      </c>
      <c r="P239" s="61"/>
    </row>
    <row r="240" spans="1:16" ht="13.9" hidden="1" thickTop="1" thickBot="1" x14ac:dyDescent="0.45">
      <c r="A240" s="40" t="e">
        <f t="shared" si="15"/>
        <v>#REF!</v>
      </c>
      <c r="B240" s="5"/>
      <c r="C240" s="6"/>
      <c r="D240" s="4"/>
      <c r="E240" s="4"/>
      <c r="F240" s="4"/>
      <c r="G240" s="4"/>
      <c r="H240" s="4"/>
      <c r="I240" s="4"/>
      <c r="J240" s="4"/>
      <c r="K240" s="4"/>
      <c r="L240" s="4"/>
      <c r="M240" s="3">
        <f t="shared" si="17"/>
        <v>0</v>
      </c>
      <c r="N240" s="1">
        <f t="shared" si="18"/>
        <v>0</v>
      </c>
      <c r="O240" s="19" t="e">
        <f t="shared" si="16"/>
        <v>#REF!</v>
      </c>
      <c r="P240" s="61"/>
    </row>
    <row r="241" spans="1:16" ht="13.9" hidden="1" thickTop="1" thickBot="1" x14ac:dyDescent="0.45">
      <c r="A241" s="40" t="e">
        <f t="shared" si="15"/>
        <v>#REF!</v>
      </c>
      <c r="B241" s="5"/>
      <c r="C241" s="6"/>
      <c r="D241" s="4"/>
      <c r="E241" s="4"/>
      <c r="F241" s="4"/>
      <c r="G241" s="4"/>
      <c r="H241" s="4"/>
      <c r="I241" s="4"/>
      <c r="J241" s="4"/>
      <c r="K241" s="4"/>
      <c r="L241" s="4"/>
      <c r="M241" s="3">
        <f t="shared" si="17"/>
        <v>0</v>
      </c>
      <c r="N241" s="1">
        <f t="shared" si="18"/>
        <v>0</v>
      </c>
      <c r="O241" s="19" t="e">
        <f t="shared" si="16"/>
        <v>#REF!</v>
      </c>
      <c r="P241" s="61"/>
    </row>
    <row r="242" spans="1:16" ht="13.9" hidden="1" thickTop="1" thickBot="1" x14ac:dyDescent="0.45">
      <c r="A242" s="40" t="e">
        <f t="shared" si="15"/>
        <v>#REF!</v>
      </c>
      <c r="B242" s="5"/>
      <c r="C242" s="6"/>
      <c r="D242" s="4"/>
      <c r="E242" s="4"/>
      <c r="F242" s="4"/>
      <c r="G242" s="4"/>
      <c r="H242" s="4"/>
      <c r="I242" s="4"/>
      <c r="J242" s="4"/>
      <c r="K242" s="4"/>
      <c r="L242" s="4"/>
      <c r="M242" s="3">
        <f t="shared" si="17"/>
        <v>0</v>
      </c>
      <c r="N242" s="1">
        <f t="shared" si="18"/>
        <v>0</v>
      </c>
      <c r="O242" s="19" t="e">
        <f t="shared" si="16"/>
        <v>#REF!</v>
      </c>
      <c r="P242" s="61"/>
    </row>
    <row r="243" spans="1:16" ht="13.9" hidden="1" thickTop="1" thickBot="1" x14ac:dyDescent="0.45">
      <c r="A243" s="40" t="e">
        <f t="shared" si="15"/>
        <v>#REF!</v>
      </c>
      <c r="B243" s="5"/>
      <c r="C243" s="6"/>
      <c r="D243" s="4"/>
      <c r="E243" s="4"/>
      <c r="F243" s="4"/>
      <c r="G243" s="4"/>
      <c r="H243" s="4"/>
      <c r="I243" s="4"/>
      <c r="J243" s="4"/>
      <c r="K243" s="4"/>
      <c r="L243" s="4"/>
      <c r="M243" s="3">
        <f t="shared" si="17"/>
        <v>0</v>
      </c>
      <c r="N243" s="1">
        <f t="shared" si="18"/>
        <v>0</v>
      </c>
      <c r="O243" s="19" t="e">
        <f t="shared" si="16"/>
        <v>#REF!</v>
      </c>
      <c r="P243" s="61"/>
    </row>
    <row r="244" spans="1:16" ht="13.9" hidden="1" thickTop="1" thickBot="1" x14ac:dyDescent="0.45">
      <c r="A244" s="40" t="e">
        <f t="shared" si="15"/>
        <v>#REF!</v>
      </c>
      <c r="B244" s="5"/>
      <c r="C244" s="6"/>
      <c r="D244" s="4"/>
      <c r="E244" s="4"/>
      <c r="F244" s="4"/>
      <c r="G244" s="4"/>
      <c r="H244" s="4"/>
      <c r="I244" s="4"/>
      <c r="J244" s="4"/>
      <c r="K244" s="4"/>
      <c r="L244" s="4"/>
      <c r="M244" s="3">
        <f t="shared" si="17"/>
        <v>0</v>
      </c>
      <c r="N244" s="1">
        <f t="shared" si="18"/>
        <v>0</v>
      </c>
      <c r="O244" s="19" t="e">
        <f t="shared" si="16"/>
        <v>#REF!</v>
      </c>
      <c r="P244" s="61"/>
    </row>
    <row r="245" spans="1:16" ht="13.9" hidden="1" thickTop="1" thickBot="1" x14ac:dyDescent="0.45">
      <c r="A245" s="40" t="e">
        <f t="shared" si="15"/>
        <v>#REF!</v>
      </c>
      <c r="B245" s="5"/>
      <c r="C245" s="6"/>
      <c r="D245" s="4"/>
      <c r="E245" s="4"/>
      <c r="F245" s="4"/>
      <c r="G245" s="4"/>
      <c r="H245" s="4"/>
      <c r="I245" s="4"/>
      <c r="J245" s="4"/>
      <c r="K245" s="4"/>
      <c r="L245" s="4"/>
      <c r="M245" s="3">
        <f t="shared" si="17"/>
        <v>0</v>
      </c>
      <c r="N245" s="1">
        <f t="shared" si="18"/>
        <v>0</v>
      </c>
      <c r="O245" s="19" t="e">
        <f t="shared" si="16"/>
        <v>#REF!</v>
      </c>
      <c r="P245" s="61"/>
    </row>
    <row r="246" spans="1:16" ht="13.9" hidden="1" thickTop="1" thickBot="1" x14ac:dyDescent="0.45">
      <c r="A246" s="40" t="e">
        <f t="shared" si="15"/>
        <v>#REF!</v>
      </c>
      <c r="B246" s="5"/>
      <c r="C246" s="6"/>
      <c r="D246" s="4"/>
      <c r="E246" s="4"/>
      <c r="F246" s="4"/>
      <c r="G246" s="4"/>
      <c r="H246" s="4"/>
      <c r="I246" s="4"/>
      <c r="J246" s="4"/>
      <c r="K246" s="4"/>
      <c r="L246" s="4"/>
      <c r="M246" s="3">
        <f t="shared" si="17"/>
        <v>0</v>
      </c>
      <c r="N246" s="1">
        <f t="shared" si="18"/>
        <v>0</v>
      </c>
      <c r="O246" s="19" t="e">
        <f t="shared" si="16"/>
        <v>#REF!</v>
      </c>
      <c r="P246" s="61"/>
    </row>
    <row r="247" spans="1:16" ht="13.9" hidden="1" thickTop="1" thickBot="1" x14ac:dyDescent="0.45">
      <c r="A247" s="40" t="e">
        <f t="shared" si="15"/>
        <v>#REF!</v>
      </c>
      <c r="B247" s="5"/>
      <c r="C247" s="6"/>
      <c r="D247" s="4"/>
      <c r="E247" s="4"/>
      <c r="F247" s="4"/>
      <c r="G247" s="4"/>
      <c r="H247" s="4"/>
      <c r="I247" s="4"/>
      <c r="J247" s="4"/>
      <c r="K247" s="4"/>
      <c r="L247" s="4"/>
      <c r="M247" s="3">
        <f t="shared" si="17"/>
        <v>0</v>
      </c>
      <c r="N247" s="1">
        <f t="shared" si="18"/>
        <v>0</v>
      </c>
      <c r="O247" s="19" t="e">
        <f t="shared" si="16"/>
        <v>#REF!</v>
      </c>
      <c r="P247" s="61"/>
    </row>
    <row r="248" spans="1:16" ht="13.9" hidden="1" thickTop="1" thickBot="1" x14ac:dyDescent="0.45">
      <c r="A248" s="40" t="e">
        <f t="shared" si="15"/>
        <v>#REF!</v>
      </c>
      <c r="B248" s="5"/>
      <c r="C248" s="6"/>
      <c r="D248" s="4"/>
      <c r="E248" s="4"/>
      <c r="F248" s="4"/>
      <c r="G248" s="4"/>
      <c r="H248" s="4"/>
      <c r="I248" s="4"/>
      <c r="J248" s="4"/>
      <c r="K248" s="4"/>
      <c r="L248" s="4"/>
      <c r="M248" s="3">
        <f t="shared" si="17"/>
        <v>0</v>
      </c>
      <c r="N248" s="1">
        <f t="shared" si="18"/>
        <v>0</v>
      </c>
      <c r="O248" s="19" t="e">
        <f t="shared" si="16"/>
        <v>#REF!</v>
      </c>
      <c r="P248" s="61"/>
    </row>
    <row r="249" spans="1:16" ht="13.9" hidden="1" thickTop="1" thickBot="1" x14ac:dyDescent="0.45">
      <c r="A249" s="40" t="e">
        <f t="shared" si="15"/>
        <v>#REF!</v>
      </c>
      <c r="B249" s="5"/>
      <c r="C249" s="6"/>
      <c r="D249" s="4"/>
      <c r="E249" s="4"/>
      <c r="F249" s="4"/>
      <c r="G249" s="4"/>
      <c r="H249" s="4"/>
      <c r="I249" s="4"/>
      <c r="J249" s="4"/>
      <c r="K249" s="4"/>
      <c r="L249" s="4"/>
      <c r="M249" s="3">
        <f t="shared" si="17"/>
        <v>0</v>
      </c>
      <c r="N249" s="1">
        <f t="shared" si="18"/>
        <v>0</v>
      </c>
      <c r="O249" s="19" t="e">
        <f t="shared" si="16"/>
        <v>#REF!</v>
      </c>
      <c r="P249" s="61"/>
    </row>
    <row r="250" spans="1:16" ht="13.9" hidden="1" thickTop="1" thickBot="1" x14ac:dyDescent="0.45">
      <c r="A250" s="40" t="e">
        <f t="shared" si="15"/>
        <v>#REF!</v>
      </c>
      <c r="B250" s="5"/>
      <c r="C250" s="6"/>
      <c r="D250" s="4"/>
      <c r="E250" s="4"/>
      <c r="F250" s="4"/>
      <c r="G250" s="4"/>
      <c r="H250" s="4"/>
      <c r="I250" s="4"/>
      <c r="J250" s="4"/>
      <c r="K250" s="4"/>
      <c r="L250" s="4"/>
      <c r="M250" s="3">
        <f t="shared" si="17"/>
        <v>0</v>
      </c>
      <c r="N250" s="1">
        <f t="shared" si="18"/>
        <v>0</v>
      </c>
      <c r="O250" s="19" t="e">
        <f t="shared" si="16"/>
        <v>#REF!</v>
      </c>
      <c r="P250" s="61"/>
    </row>
    <row r="251" spans="1:16" ht="13.9" hidden="1" thickTop="1" thickBot="1" x14ac:dyDescent="0.45">
      <c r="A251" s="40" t="e">
        <f t="shared" si="15"/>
        <v>#REF!</v>
      </c>
      <c r="B251" s="5"/>
      <c r="C251" s="6"/>
      <c r="D251" s="4"/>
      <c r="E251" s="4"/>
      <c r="F251" s="4"/>
      <c r="G251" s="4"/>
      <c r="H251" s="4"/>
      <c r="I251" s="4"/>
      <c r="J251" s="4"/>
      <c r="K251" s="4"/>
      <c r="L251" s="4"/>
      <c r="M251" s="3">
        <f t="shared" si="17"/>
        <v>0</v>
      </c>
      <c r="N251" s="1">
        <f t="shared" si="18"/>
        <v>0</v>
      </c>
      <c r="O251" s="19" t="e">
        <f t="shared" si="16"/>
        <v>#REF!</v>
      </c>
      <c r="P251" s="61"/>
    </row>
    <row r="252" spans="1:16" ht="13.9" hidden="1" thickTop="1" thickBot="1" x14ac:dyDescent="0.45">
      <c r="A252" s="40" t="e">
        <f t="shared" si="15"/>
        <v>#REF!</v>
      </c>
      <c r="B252" s="5"/>
      <c r="C252" s="6"/>
      <c r="D252" s="4"/>
      <c r="E252" s="4"/>
      <c r="F252" s="4"/>
      <c r="G252" s="4"/>
      <c r="H252" s="4"/>
      <c r="I252" s="4"/>
      <c r="J252" s="4"/>
      <c r="K252" s="4"/>
      <c r="L252" s="4"/>
      <c r="M252" s="3">
        <f t="shared" si="17"/>
        <v>0</v>
      </c>
      <c r="N252" s="1">
        <f t="shared" si="18"/>
        <v>0</v>
      </c>
      <c r="O252" s="19" t="e">
        <f t="shared" si="16"/>
        <v>#REF!</v>
      </c>
      <c r="P252" s="61"/>
    </row>
    <row r="253" spans="1:16" ht="13.9" hidden="1" thickTop="1" thickBot="1" x14ac:dyDescent="0.45">
      <c r="A253" s="40" t="e">
        <f t="shared" si="15"/>
        <v>#REF!</v>
      </c>
      <c r="B253" s="5"/>
      <c r="C253" s="6"/>
      <c r="D253" s="4"/>
      <c r="E253" s="4"/>
      <c r="F253" s="4"/>
      <c r="G253" s="4"/>
      <c r="H253" s="4"/>
      <c r="I253" s="4"/>
      <c r="J253" s="4"/>
      <c r="K253" s="4"/>
      <c r="L253" s="4"/>
      <c r="M253" s="3">
        <f t="shared" si="17"/>
        <v>0</v>
      </c>
      <c r="N253" s="1">
        <f t="shared" si="18"/>
        <v>0</v>
      </c>
      <c r="O253" s="19" t="e">
        <f t="shared" si="16"/>
        <v>#REF!</v>
      </c>
      <c r="P253" s="61"/>
    </row>
    <row r="254" spans="1:16" ht="13.9" hidden="1" thickTop="1" thickBot="1" x14ac:dyDescent="0.45">
      <c r="A254" s="40" t="e">
        <f t="shared" si="15"/>
        <v>#REF!</v>
      </c>
      <c r="B254" s="5"/>
      <c r="C254" s="6"/>
      <c r="D254" s="4"/>
      <c r="E254" s="4"/>
      <c r="F254" s="4"/>
      <c r="G254" s="4"/>
      <c r="H254" s="4"/>
      <c r="I254" s="4"/>
      <c r="J254" s="4"/>
      <c r="K254" s="4"/>
      <c r="L254" s="4"/>
      <c r="M254" s="3">
        <f t="shared" si="17"/>
        <v>0</v>
      </c>
      <c r="N254" s="1">
        <f t="shared" si="18"/>
        <v>0</v>
      </c>
      <c r="O254" s="19" t="e">
        <f t="shared" si="16"/>
        <v>#REF!</v>
      </c>
      <c r="P254" s="61"/>
    </row>
    <row r="255" spans="1:16" ht="13.9" hidden="1" thickTop="1" thickBot="1" x14ac:dyDescent="0.45">
      <c r="A255" s="40" t="e">
        <f t="shared" si="15"/>
        <v>#REF!</v>
      </c>
      <c r="B255" s="5"/>
      <c r="C255" s="6"/>
      <c r="D255" s="4"/>
      <c r="E255" s="4"/>
      <c r="F255" s="4"/>
      <c r="G255" s="4"/>
      <c r="H255" s="4"/>
      <c r="I255" s="4"/>
      <c r="J255" s="4"/>
      <c r="K255" s="4"/>
      <c r="L255" s="4"/>
      <c r="M255" s="3">
        <f t="shared" si="17"/>
        <v>0</v>
      </c>
      <c r="N255" s="1">
        <f t="shared" si="18"/>
        <v>0</v>
      </c>
      <c r="O255" s="19" t="e">
        <f t="shared" si="16"/>
        <v>#REF!</v>
      </c>
      <c r="P255" s="61"/>
    </row>
    <row r="256" spans="1:16" ht="13.9" hidden="1" thickTop="1" thickBot="1" x14ac:dyDescent="0.45">
      <c r="A256" s="40" t="e">
        <f t="shared" si="15"/>
        <v>#REF!</v>
      </c>
      <c r="B256" s="5"/>
      <c r="C256" s="6"/>
      <c r="D256" s="4"/>
      <c r="E256" s="4"/>
      <c r="F256" s="4"/>
      <c r="G256" s="4"/>
      <c r="H256" s="4"/>
      <c r="I256" s="4"/>
      <c r="J256" s="4"/>
      <c r="K256" s="4"/>
      <c r="L256" s="4"/>
      <c r="M256" s="3">
        <f t="shared" si="17"/>
        <v>0</v>
      </c>
      <c r="N256" s="1">
        <f t="shared" si="18"/>
        <v>0</v>
      </c>
      <c r="O256" s="19" t="e">
        <f t="shared" si="16"/>
        <v>#REF!</v>
      </c>
      <c r="P256" s="61"/>
    </row>
    <row r="257" spans="1:16" ht="13.9" hidden="1" thickTop="1" thickBot="1" x14ac:dyDescent="0.45">
      <c r="A257" s="40" t="e">
        <f t="shared" si="15"/>
        <v>#REF!</v>
      </c>
      <c r="B257" s="5"/>
      <c r="C257" s="6"/>
      <c r="D257" s="4"/>
      <c r="E257" s="4"/>
      <c r="F257" s="4"/>
      <c r="G257" s="4"/>
      <c r="H257" s="4"/>
      <c r="I257" s="4"/>
      <c r="J257" s="4"/>
      <c r="K257" s="4"/>
      <c r="L257" s="4"/>
      <c r="M257" s="3">
        <f t="shared" si="17"/>
        <v>0</v>
      </c>
      <c r="N257" s="1">
        <f t="shared" si="18"/>
        <v>0</v>
      </c>
      <c r="O257" s="19" t="e">
        <f t="shared" si="16"/>
        <v>#REF!</v>
      </c>
      <c r="P257" s="61"/>
    </row>
    <row r="258" spans="1:16" ht="13.9" hidden="1" thickTop="1" thickBot="1" x14ac:dyDescent="0.45">
      <c r="A258" s="40" t="e">
        <f t="shared" si="15"/>
        <v>#REF!</v>
      </c>
      <c r="B258" s="5"/>
      <c r="C258" s="6"/>
      <c r="D258" s="4"/>
      <c r="E258" s="4"/>
      <c r="F258" s="4"/>
      <c r="G258" s="4"/>
      <c r="H258" s="4"/>
      <c r="I258" s="4"/>
      <c r="J258" s="4"/>
      <c r="K258" s="4"/>
      <c r="L258" s="4"/>
      <c r="M258" s="3">
        <f t="shared" si="17"/>
        <v>0</v>
      </c>
      <c r="N258" s="1">
        <f t="shared" si="18"/>
        <v>0</v>
      </c>
      <c r="O258" s="19" t="e">
        <f t="shared" si="16"/>
        <v>#REF!</v>
      </c>
      <c r="P258" s="61"/>
    </row>
    <row r="259" spans="1:16" ht="13.9" hidden="1" thickTop="1" thickBot="1" x14ac:dyDescent="0.45">
      <c r="A259" s="40" t="e">
        <f t="shared" si="15"/>
        <v>#REF!</v>
      </c>
      <c r="B259" s="5"/>
      <c r="C259" s="6"/>
      <c r="D259" s="4"/>
      <c r="E259" s="4"/>
      <c r="F259" s="4"/>
      <c r="G259" s="4"/>
      <c r="H259" s="4"/>
      <c r="I259" s="4"/>
      <c r="J259" s="4"/>
      <c r="K259" s="4"/>
      <c r="L259" s="4"/>
      <c r="M259" s="3">
        <f t="shared" si="17"/>
        <v>0</v>
      </c>
      <c r="N259" s="1">
        <f t="shared" si="18"/>
        <v>0</v>
      </c>
      <c r="O259" s="19" t="e">
        <f t="shared" si="16"/>
        <v>#REF!</v>
      </c>
      <c r="P259" s="61"/>
    </row>
    <row r="260" spans="1:16" ht="13.9" hidden="1" thickTop="1" thickBot="1" x14ac:dyDescent="0.45">
      <c r="A260" s="40" t="e">
        <f t="shared" si="15"/>
        <v>#REF!</v>
      </c>
      <c r="B260" s="5"/>
      <c r="C260" s="6"/>
      <c r="D260" s="4"/>
      <c r="E260" s="4"/>
      <c r="F260" s="4"/>
      <c r="G260" s="4"/>
      <c r="H260" s="4"/>
      <c r="I260" s="4"/>
      <c r="J260" s="4"/>
      <c r="K260" s="4"/>
      <c r="L260" s="4"/>
      <c r="M260" s="3">
        <f t="shared" si="17"/>
        <v>0</v>
      </c>
      <c r="N260" s="1">
        <f t="shared" si="18"/>
        <v>0</v>
      </c>
      <c r="O260" s="19" t="e">
        <f t="shared" si="16"/>
        <v>#REF!</v>
      </c>
      <c r="P260" s="61"/>
    </row>
    <row r="261" spans="1:16" ht="13.9" hidden="1" thickTop="1" thickBot="1" x14ac:dyDescent="0.45">
      <c r="A261" s="40" t="e">
        <f t="shared" si="15"/>
        <v>#REF!</v>
      </c>
      <c r="B261" s="5"/>
      <c r="C261" s="6"/>
      <c r="D261" s="4"/>
      <c r="E261" s="4"/>
      <c r="F261" s="4"/>
      <c r="G261" s="4"/>
      <c r="H261" s="4"/>
      <c r="I261" s="4"/>
      <c r="J261" s="4"/>
      <c r="K261" s="4"/>
      <c r="L261" s="4"/>
      <c r="M261" s="3">
        <f t="shared" si="17"/>
        <v>0</v>
      </c>
      <c r="N261" s="1">
        <f t="shared" si="18"/>
        <v>0</v>
      </c>
      <c r="O261" s="19" t="e">
        <f t="shared" si="16"/>
        <v>#REF!</v>
      </c>
      <c r="P261" s="61"/>
    </row>
    <row r="262" spans="1:16" ht="13.9" hidden="1" thickTop="1" thickBot="1" x14ac:dyDescent="0.45">
      <c r="A262" s="40" t="e">
        <f t="shared" si="15"/>
        <v>#REF!</v>
      </c>
      <c r="B262" s="5"/>
      <c r="C262" s="6"/>
      <c r="D262" s="4"/>
      <c r="E262" s="4"/>
      <c r="F262" s="4"/>
      <c r="G262" s="4"/>
      <c r="H262" s="4"/>
      <c r="I262" s="4"/>
      <c r="J262" s="4"/>
      <c r="K262" s="4"/>
      <c r="L262" s="4"/>
      <c r="M262" s="3">
        <f t="shared" si="17"/>
        <v>0</v>
      </c>
      <c r="N262" s="1">
        <f t="shared" si="18"/>
        <v>0</v>
      </c>
      <c r="O262" s="19" t="e">
        <f t="shared" si="16"/>
        <v>#REF!</v>
      </c>
      <c r="P262" s="61"/>
    </row>
    <row r="263" spans="1:16" ht="13.9" hidden="1" thickTop="1" thickBot="1" x14ac:dyDescent="0.45">
      <c r="A263" s="40" t="e">
        <f t="shared" si="15"/>
        <v>#REF!</v>
      </c>
      <c r="B263" s="5"/>
      <c r="C263" s="6"/>
      <c r="D263" s="4"/>
      <c r="E263" s="4"/>
      <c r="F263" s="4"/>
      <c r="G263" s="4"/>
      <c r="H263" s="4"/>
      <c r="I263" s="4"/>
      <c r="J263" s="4"/>
      <c r="K263" s="4"/>
      <c r="L263" s="4"/>
      <c r="M263" s="3">
        <f t="shared" si="17"/>
        <v>0</v>
      </c>
      <c r="N263" s="1">
        <f t="shared" si="18"/>
        <v>0</v>
      </c>
      <c r="O263" s="19" t="e">
        <f t="shared" si="16"/>
        <v>#REF!</v>
      </c>
      <c r="P263" s="61"/>
    </row>
    <row r="264" spans="1:16" ht="13.9" hidden="1" thickTop="1" thickBot="1" x14ac:dyDescent="0.45">
      <c r="A264" s="40" t="e">
        <f t="shared" si="15"/>
        <v>#REF!</v>
      </c>
      <c r="B264" s="5"/>
      <c r="C264" s="6"/>
      <c r="D264" s="4"/>
      <c r="E264" s="4"/>
      <c r="F264" s="4"/>
      <c r="G264" s="4"/>
      <c r="H264" s="4"/>
      <c r="I264" s="4"/>
      <c r="J264" s="4"/>
      <c r="K264" s="4"/>
      <c r="L264" s="4"/>
      <c r="M264" s="3">
        <f t="shared" si="17"/>
        <v>0</v>
      </c>
      <c r="N264" s="1">
        <f t="shared" si="18"/>
        <v>0</v>
      </c>
      <c r="O264" s="19" t="e">
        <f t="shared" si="16"/>
        <v>#REF!</v>
      </c>
      <c r="P264" s="61"/>
    </row>
    <row r="265" spans="1:16" ht="13.9" hidden="1" thickTop="1" thickBot="1" x14ac:dyDescent="0.45">
      <c r="A265" s="40" t="e">
        <f t="shared" si="15"/>
        <v>#REF!</v>
      </c>
      <c r="B265" s="5"/>
      <c r="C265" s="6"/>
      <c r="D265" s="4"/>
      <c r="E265" s="4"/>
      <c r="F265" s="4"/>
      <c r="G265" s="4"/>
      <c r="H265" s="4"/>
      <c r="I265" s="4"/>
      <c r="J265" s="4"/>
      <c r="K265" s="4"/>
      <c r="L265" s="4"/>
      <c r="M265" s="3">
        <f t="shared" si="17"/>
        <v>0</v>
      </c>
      <c r="N265" s="1">
        <f t="shared" si="18"/>
        <v>0</v>
      </c>
      <c r="O265" s="19" t="e">
        <f t="shared" si="16"/>
        <v>#REF!</v>
      </c>
      <c r="P265" s="61"/>
    </row>
    <row r="266" spans="1:16" ht="13.9" hidden="1" thickTop="1" thickBot="1" x14ac:dyDescent="0.45">
      <c r="A266" s="40" t="e">
        <f t="shared" si="15"/>
        <v>#REF!</v>
      </c>
      <c r="B266" s="5"/>
      <c r="C266" s="6"/>
      <c r="D266" s="4"/>
      <c r="E266" s="4"/>
      <c r="F266" s="4"/>
      <c r="G266" s="4"/>
      <c r="H266" s="4"/>
      <c r="I266" s="4"/>
      <c r="J266" s="4"/>
      <c r="K266" s="4"/>
      <c r="L266" s="4"/>
      <c r="M266" s="3">
        <f t="shared" si="17"/>
        <v>0</v>
      </c>
      <c r="N266" s="1">
        <f t="shared" si="18"/>
        <v>0</v>
      </c>
      <c r="O266" s="19" t="e">
        <f t="shared" si="16"/>
        <v>#REF!</v>
      </c>
      <c r="P266" s="61"/>
    </row>
    <row r="267" spans="1:16" ht="13.9" hidden="1" thickTop="1" thickBot="1" x14ac:dyDescent="0.45">
      <c r="A267" s="40" t="e">
        <f t="shared" si="15"/>
        <v>#REF!</v>
      </c>
      <c r="B267" s="5"/>
      <c r="C267" s="6"/>
      <c r="D267" s="4"/>
      <c r="E267" s="4"/>
      <c r="F267" s="4"/>
      <c r="G267" s="4"/>
      <c r="H267" s="4"/>
      <c r="I267" s="4"/>
      <c r="J267" s="4"/>
      <c r="K267" s="4"/>
      <c r="L267" s="4"/>
      <c r="M267" s="3">
        <f t="shared" si="17"/>
        <v>0</v>
      </c>
      <c r="N267" s="1">
        <f t="shared" si="18"/>
        <v>0</v>
      </c>
      <c r="O267" s="19" t="e">
        <f t="shared" si="16"/>
        <v>#REF!</v>
      </c>
      <c r="P267" s="61"/>
    </row>
    <row r="268" spans="1:16" ht="13.9" hidden="1" thickTop="1" thickBot="1" x14ac:dyDescent="0.45">
      <c r="A268" s="40" t="e">
        <f t="shared" si="15"/>
        <v>#REF!</v>
      </c>
      <c r="B268" s="5"/>
      <c r="C268" s="6"/>
      <c r="D268" s="4"/>
      <c r="E268" s="4"/>
      <c r="F268" s="4"/>
      <c r="G268" s="4"/>
      <c r="H268" s="4"/>
      <c r="I268" s="4"/>
      <c r="J268" s="4"/>
      <c r="K268" s="4"/>
      <c r="L268" s="4"/>
      <c r="M268" s="3">
        <f t="shared" si="17"/>
        <v>0</v>
      </c>
      <c r="N268" s="1">
        <f t="shared" si="18"/>
        <v>0</v>
      </c>
      <c r="O268" s="19" t="e">
        <f t="shared" si="16"/>
        <v>#REF!</v>
      </c>
      <c r="P268" s="61"/>
    </row>
    <row r="269" spans="1:16" ht="13.9" hidden="1" thickTop="1" thickBot="1" x14ac:dyDescent="0.45">
      <c r="A269" s="40" t="e">
        <f t="shared" ref="A269:A275" si="19">A268+1</f>
        <v>#REF!</v>
      </c>
      <c r="B269" s="5"/>
      <c r="C269" s="6"/>
      <c r="D269" s="4"/>
      <c r="E269" s="4"/>
      <c r="F269" s="4"/>
      <c r="G269" s="4"/>
      <c r="H269" s="4"/>
      <c r="I269" s="4"/>
      <c r="J269" s="4"/>
      <c r="K269" s="4"/>
      <c r="L269" s="4"/>
      <c r="M269" s="3">
        <f t="shared" si="17"/>
        <v>0</v>
      </c>
      <c r="N269" s="1">
        <f t="shared" si="18"/>
        <v>0</v>
      </c>
      <c r="O269" s="19" t="e">
        <f t="shared" si="16"/>
        <v>#REF!</v>
      </c>
      <c r="P269" s="61"/>
    </row>
    <row r="270" spans="1:16" ht="13.9" hidden="1" thickTop="1" thickBot="1" x14ac:dyDescent="0.45">
      <c r="A270" s="40" t="e">
        <f t="shared" si="19"/>
        <v>#REF!</v>
      </c>
      <c r="B270" s="5"/>
      <c r="C270" s="6"/>
      <c r="D270" s="4"/>
      <c r="E270" s="4"/>
      <c r="F270" s="4"/>
      <c r="G270" s="4"/>
      <c r="H270" s="4"/>
      <c r="I270" s="4"/>
      <c r="J270" s="4"/>
      <c r="K270" s="4"/>
      <c r="L270" s="4"/>
      <c r="M270" s="3">
        <f t="shared" si="17"/>
        <v>0</v>
      </c>
      <c r="N270" s="1">
        <f t="shared" si="18"/>
        <v>0</v>
      </c>
      <c r="O270" s="19" t="e">
        <f t="shared" ref="O270:O275" si="20">O269-M270+N270</f>
        <v>#REF!</v>
      </c>
      <c r="P270" s="61"/>
    </row>
    <row r="271" spans="1:16" ht="13.9" hidden="1" thickTop="1" thickBot="1" x14ac:dyDescent="0.45">
      <c r="A271" s="40" t="e">
        <f t="shared" si="19"/>
        <v>#REF!</v>
      </c>
      <c r="B271" s="5"/>
      <c r="C271" s="6"/>
      <c r="D271" s="4"/>
      <c r="E271" s="4"/>
      <c r="F271" s="4"/>
      <c r="G271" s="4"/>
      <c r="H271" s="4"/>
      <c r="I271" s="4"/>
      <c r="J271" s="4"/>
      <c r="K271" s="4"/>
      <c r="L271" s="4"/>
      <c r="M271" s="3">
        <f t="shared" si="17"/>
        <v>0</v>
      </c>
      <c r="N271" s="1">
        <f t="shared" si="18"/>
        <v>0</v>
      </c>
      <c r="O271" s="19" t="e">
        <f t="shared" si="20"/>
        <v>#REF!</v>
      </c>
      <c r="P271" s="61"/>
    </row>
    <row r="272" spans="1:16" ht="13.9" hidden="1" thickTop="1" thickBot="1" x14ac:dyDescent="0.45">
      <c r="A272" s="40" t="e">
        <f t="shared" si="19"/>
        <v>#REF!</v>
      </c>
      <c r="B272" s="5"/>
      <c r="C272" s="6"/>
      <c r="D272" s="4"/>
      <c r="E272" s="4"/>
      <c r="F272" s="4"/>
      <c r="G272" s="4"/>
      <c r="H272" s="4"/>
      <c r="I272" s="4"/>
      <c r="J272" s="4"/>
      <c r="K272" s="4"/>
      <c r="L272" s="4"/>
      <c r="M272" s="3">
        <f t="shared" si="17"/>
        <v>0</v>
      </c>
      <c r="N272" s="1">
        <f t="shared" si="18"/>
        <v>0</v>
      </c>
      <c r="O272" s="19" t="e">
        <f t="shared" si="20"/>
        <v>#REF!</v>
      </c>
      <c r="P272" s="61"/>
    </row>
    <row r="273" spans="1:16" ht="13.9" hidden="1" thickTop="1" thickBot="1" x14ac:dyDescent="0.45">
      <c r="A273" s="40" t="e">
        <f t="shared" si="19"/>
        <v>#REF!</v>
      </c>
      <c r="B273" s="5"/>
      <c r="C273" s="6"/>
      <c r="D273" s="4"/>
      <c r="E273" s="4"/>
      <c r="F273" s="4"/>
      <c r="G273" s="4"/>
      <c r="H273" s="4"/>
      <c r="I273" s="4"/>
      <c r="J273" s="4"/>
      <c r="K273" s="4"/>
      <c r="L273" s="4"/>
      <c r="M273" s="3">
        <f t="shared" si="17"/>
        <v>0</v>
      </c>
      <c r="N273" s="1">
        <f t="shared" si="18"/>
        <v>0</v>
      </c>
      <c r="O273" s="19" t="e">
        <f t="shared" si="20"/>
        <v>#REF!</v>
      </c>
      <c r="P273" s="61"/>
    </row>
    <row r="274" spans="1:16" ht="13.9" hidden="1" thickTop="1" thickBot="1" x14ac:dyDescent="0.45">
      <c r="A274" s="40" t="e">
        <f t="shared" si="19"/>
        <v>#REF!</v>
      </c>
      <c r="B274" s="5"/>
      <c r="C274" s="6"/>
      <c r="D274" s="4"/>
      <c r="E274" s="4"/>
      <c r="F274" s="4"/>
      <c r="G274" s="4"/>
      <c r="H274" s="4"/>
      <c r="I274" s="4"/>
      <c r="J274" s="4"/>
      <c r="K274" s="4"/>
      <c r="L274" s="4"/>
      <c r="M274" s="3">
        <f t="shared" si="17"/>
        <v>0</v>
      </c>
      <c r="N274" s="1">
        <f t="shared" si="18"/>
        <v>0</v>
      </c>
      <c r="O274" s="19" t="e">
        <f t="shared" si="20"/>
        <v>#REF!</v>
      </c>
      <c r="P274" s="61"/>
    </row>
    <row r="275" spans="1:16" ht="13.9" hidden="1" thickTop="1" thickBot="1" x14ac:dyDescent="0.45">
      <c r="A275" s="40" t="e">
        <f t="shared" si="19"/>
        <v>#REF!</v>
      </c>
      <c r="B275" s="5"/>
      <c r="C275" s="6"/>
      <c r="D275" s="4"/>
      <c r="E275" s="4"/>
      <c r="F275" s="4"/>
      <c r="G275" s="4"/>
      <c r="H275" s="4"/>
      <c r="I275" s="4"/>
      <c r="J275" s="4"/>
      <c r="K275" s="4"/>
      <c r="L275" s="4"/>
      <c r="M275" s="3">
        <f t="shared" si="17"/>
        <v>0</v>
      </c>
      <c r="N275" s="1">
        <f t="shared" si="18"/>
        <v>0</v>
      </c>
      <c r="O275" s="19" t="e">
        <f t="shared" si="20"/>
        <v>#REF!</v>
      </c>
      <c r="P275" s="61" t="s">
        <v>2</v>
      </c>
    </row>
    <row r="276" spans="1:16" ht="13.5" hidden="1" thickTop="1" x14ac:dyDescent="0.4"/>
    <row r="277" spans="1:16" ht="13.5" hidden="1" thickTop="1" x14ac:dyDescent="0.4"/>
    <row r="278" spans="1:16" ht="0" hidden="1" customHeight="1" x14ac:dyDescent="0.4"/>
  </sheetData>
  <sheetProtection algorithmName="SHA-512" hashValue="zCcYuzOPMPB+fYsgryIfyeVvnZKMPo85g0jGrdxm//HuQK0+tsgr83gjJFHb3T7ZYUMNs8iyNTodN2s4o1jALQ==" saltValue="iIGQeeOEtvJkeyvuiRz+jg==" spinCount="100000" sheet="1" formatCells="0" selectLockedCells="1"/>
  <mergeCells count="1">
    <mergeCell ref="B12:O12"/>
  </mergeCells>
  <dataValidations count="6">
    <dataValidation type="date" operator="greaterThan" allowBlank="1" showInputMessage="1" showErrorMessage="1" errorTitle="Input Error" error="Value must be a valid date" promptTitle="Simulation Start" prompt="Enter the start date of your simulation here" sqref="A12" xr:uid="{804C8199-E1BE-4D32-877D-1029B7042461}">
      <formula1>41275</formula1>
    </dataValidation>
    <dataValidation type="decimal" allowBlank="1" showInputMessage="1" showErrorMessage="1" errorTitle="Input Error" error="Value must be a valid number" promptTitle="Starting Balance" prompt="Enter your checking account starting balance here - see Student Home&gt;Vendor Selections for amount." sqref="B13" xr:uid="{73E4D5DA-44DF-4622-B115-40494DEC315E}">
      <formula1>-10000</formula1>
      <formula2>10000</formula2>
    </dataValidation>
    <dataValidation allowBlank="1" showInputMessage="1" showErrorMessage="1" promptTitle="Paychecks" prompt="Enter in your net pay here (after taxes and 401(k) is taken out) " sqref="B20" xr:uid="{2BED265D-8839-4BA5-B308-38844070F55B}"/>
    <dataValidation allowBlank="1" showInputMessage="1" showErrorMessage="1" promptTitle="Withdrawals, Fees and Transfers" prompt="Enter any withdrawals, bank fees and transfers to savings. Also enter Emergency Fund Goal here." sqref="C13:C26" xr:uid="{5852FAEC-88A0-4168-A12A-D71417DBED06}"/>
    <dataValidation allowBlank="1" showInputMessage="1" showErrorMessage="1" promptTitle="Payments" prompt="Enter payments to vendors on the expected transaction date." sqref="D13:L26" xr:uid="{2A3D5B2A-458D-416B-AB0F-1885231EF17E}"/>
    <dataValidation allowBlank="1" showInputMessage="1" showErrorMessage="1" promptTitle="Payday" prompt="Remember that the bank takes one day to process your paycheck and the funds can be used the following day" sqref="B19 B33 B47 B61 B75" xr:uid="{6E69F213-EDBF-415D-B7C3-0B29AD7E8B8A}"/>
  </dataValidations>
  <pageMargins left="0.25" right="0.25" top="0.75" bottom="0.75" header="0.3" footer="0.3"/>
  <pageSetup scale="4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40696-848B-4FA5-BA60-5367BCB3AEDB}">
  <sheetPr>
    <pageSetUpPr fitToPage="1"/>
  </sheetPr>
  <dimension ref="A1:P277"/>
  <sheetViews>
    <sheetView zoomScale="85" zoomScaleNormal="85" workbookViewId="0">
      <pane ySplit="11" topLeftCell="A12" activePane="bottomLeft" state="frozen"/>
      <selection pane="bottomLeft" activeCell="A12" sqref="A12"/>
    </sheetView>
  </sheetViews>
  <sheetFormatPr defaultColWidth="0" defaultRowHeight="0" customHeight="1" zeroHeight="1" x14ac:dyDescent="0.4"/>
  <cols>
    <col min="1" max="1" width="11.1328125" customWidth="1"/>
    <col min="2" max="2" width="10.6640625" style="68" customWidth="1"/>
    <col min="3" max="3" width="13.1328125" customWidth="1"/>
    <col min="4" max="9" width="10.19921875" customWidth="1"/>
    <col min="10" max="10" width="10.59765625" customWidth="1"/>
    <col min="11" max="12" width="10.19921875" customWidth="1"/>
    <col min="13" max="13" width="12.6640625" customWidth="1"/>
    <col min="14" max="14" width="12.19921875" customWidth="1"/>
    <col min="15" max="15" width="13" style="18" customWidth="1"/>
    <col min="16" max="16" width="55.796875" style="35" customWidth="1"/>
    <col min="17" max="16384" width="8.86328125" hidden="1"/>
  </cols>
  <sheetData>
    <row r="1" spans="1:16" ht="42.85" customHeight="1" x14ac:dyDescent="0.4">
      <c r="A1" s="7"/>
      <c r="B1" s="8"/>
      <c r="C1" s="21" t="s">
        <v>47</v>
      </c>
      <c r="D1" s="9"/>
      <c r="E1" s="9"/>
      <c r="F1" s="9"/>
      <c r="G1" s="20"/>
      <c r="H1" s="21"/>
      <c r="J1" s="20"/>
      <c r="K1" s="20"/>
      <c r="L1" s="20"/>
      <c r="M1" s="20"/>
      <c r="N1" s="22"/>
      <c r="O1" s="12"/>
      <c r="P1" s="12"/>
    </row>
    <row r="2" spans="1:16" ht="13.25" customHeight="1" x14ac:dyDescent="0.35">
      <c r="A2" s="10"/>
      <c r="B2" s="11"/>
      <c r="C2" s="12"/>
      <c r="D2" s="12"/>
      <c r="E2" s="12"/>
      <c r="F2" s="13"/>
      <c r="G2" s="78" t="s">
        <v>22</v>
      </c>
      <c r="H2" s="10" t="s">
        <v>17</v>
      </c>
      <c r="I2" s="10"/>
      <c r="J2" s="10"/>
      <c r="K2" s="10"/>
      <c r="L2" s="10"/>
      <c r="M2" s="10"/>
      <c r="N2" s="10"/>
      <c r="O2" s="12"/>
      <c r="P2" s="12"/>
    </row>
    <row r="3" spans="1:16" ht="13.25" customHeight="1" x14ac:dyDescent="0.35">
      <c r="A3" s="10"/>
      <c r="B3" s="11"/>
      <c r="C3" s="12"/>
      <c r="D3" s="12"/>
      <c r="E3" s="12"/>
      <c r="F3" s="13">
        <v>1</v>
      </c>
      <c r="G3" s="79" t="s">
        <v>36</v>
      </c>
      <c r="H3" s="10" t="s">
        <v>37</v>
      </c>
      <c r="I3" s="10"/>
      <c r="J3" s="10"/>
      <c r="K3" s="10"/>
      <c r="L3" s="10"/>
      <c r="M3" s="10"/>
      <c r="N3" s="10"/>
      <c r="O3" s="12"/>
      <c r="P3" s="12"/>
    </row>
    <row r="4" spans="1:16" ht="13.25" customHeight="1" x14ac:dyDescent="0.35">
      <c r="A4" s="10"/>
      <c r="B4" s="11"/>
      <c r="C4" s="12"/>
      <c r="D4" s="12"/>
      <c r="E4" s="12"/>
      <c r="F4" s="13">
        <v>2</v>
      </c>
      <c r="G4" s="82" t="s">
        <v>23</v>
      </c>
      <c r="H4" s="10" t="s">
        <v>27</v>
      </c>
      <c r="I4" s="10"/>
      <c r="J4" s="10"/>
      <c r="K4" s="10"/>
      <c r="L4" s="10"/>
      <c r="M4" s="10"/>
      <c r="N4" s="10"/>
      <c r="O4" s="12"/>
      <c r="P4" s="12"/>
    </row>
    <row r="5" spans="1:16" ht="13.25" customHeight="1" x14ac:dyDescent="0.35">
      <c r="A5" s="10"/>
      <c r="B5" s="11"/>
      <c r="C5" s="12"/>
      <c r="D5" s="12"/>
      <c r="E5" s="12"/>
      <c r="F5" s="43">
        <v>3</v>
      </c>
      <c r="G5" s="51" t="s">
        <v>24</v>
      </c>
      <c r="H5" s="10" t="s">
        <v>29</v>
      </c>
      <c r="I5" s="10"/>
      <c r="J5" s="10"/>
      <c r="K5" s="10"/>
      <c r="L5" s="10"/>
      <c r="M5" s="10"/>
      <c r="N5" s="10"/>
      <c r="O5" s="12"/>
      <c r="P5" s="12"/>
    </row>
    <row r="6" spans="1:16" ht="13.25" customHeight="1" x14ac:dyDescent="0.35">
      <c r="A6" s="11"/>
      <c r="B6" s="11"/>
      <c r="C6" s="12"/>
      <c r="D6" s="12"/>
      <c r="E6" s="12"/>
      <c r="F6" s="13">
        <v>4</v>
      </c>
      <c r="G6" s="52" t="s">
        <v>25</v>
      </c>
      <c r="H6" s="54" t="s">
        <v>30</v>
      </c>
      <c r="I6" s="47"/>
      <c r="J6" s="47"/>
      <c r="K6" s="47"/>
      <c r="L6" s="47"/>
      <c r="M6" s="47"/>
      <c r="N6" s="47"/>
      <c r="O6" s="47"/>
      <c r="P6" s="47"/>
    </row>
    <row r="7" spans="1:16" ht="13.25" customHeight="1" x14ac:dyDescent="0.35">
      <c r="A7" s="11"/>
      <c r="B7" s="57"/>
      <c r="C7" s="47"/>
      <c r="D7" s="47"/>
      <c r="E7" s="47"/>
      <c r="F7" s="13">
        <v>5</v>
      </c>
      <c r="G7" s="81" t="s">
        <v>26</v>
      </c>
      <c r="H7" s="10" t="s">
        <v>28</v>
      </c>
      <c r="I7" s="47"/>
      <c r="J7" s="47"/>
      <c r="K7" s="47"/>
      <c r="L7" s="47"/>
      <c r="M7" s="47"/>
      <c r="N7" s="47"/>
      <c r="O7" s="47"/>
      <c r="P7" s="47"/>
    </row>
    <row r="8" spans="1:16" ht="13.25" customHeight="1" x14ac:dyDescent="0.35">
      <c r="A8" s="11"/>
      <c r="B8" s="57"/>
      <c r="C8" s="47"/>
      <c r="D8" s="47"/>
      <c r="E8" s="47"/>
      <c r="F8" s="13"/>
      <c r="G8" s="47"/>
      <c r="H8" s="47"/>
      <c r="I8" s="47"/>
      <c r="J8" s="47"/>
      <c r="K8" s="47"/>
      <c r="L8" s="47"/>
      <c r="M8" s="47"/>
      <c r="N8" s="47"/>
      <c r="O8" s="47"/>
      <c r="P8" s="47"/>
    </row>
    <row r="9" spans="1:16" ht="13.25" customHeight="1" x14ac:dyDescent="0.4">
      <c r="A9" s="11"/>
      <c r="B9" s="11"/>
      <c r="C9" s="11"/>
      <c r="D9" s="11"/>
      <c r="E9" s="11"/>
      <c r="F9" s="11"/>
      <c r="G9" s="58" t="s">
        <v>45</v>
      </c>
      <c r="H9" s="47"/>
      <c r="I9" s="47"/>
      <c r="J9" s="47"/>
      <c r="K9" s="47"/>
      <c r="L9" s="47"/>
      <c r="M9" s="47"/>
      <c r="N9" s="47"/>
      <c r="O9" s="47"/>
      <c r="P9" s="47"/>
    </row>
    <row r="10" spans="1:16" ht="21.75" customHeight="1" x14ac:dyDescent="0.35">
      <c r="A10" s="46" t="s">
        <v>3</v>
      </c>
      <c r="B10"/>
      <c r="G10" s="47"/>
      <c r="H10" s="47"/>
      <c r="I10" s="47"/>
      <c r="J10" s="47"/>
      <c r="K10" s="47"/>
      <c r="L10" s="47"/>
      <c r="M10" s="47"/>
      <c r="N10" s="47"/>
      <c r="O10" s="47"/>
      <c r="P10" s="47"/>
    </row>
    <row r="11" spans="1:16" s="16" customFormat="1" ht="44.45" customHeight="1" thickBot="1" x14ac:dyDescent="0.4">
      <c r="A11" s="48" t="s">
        <v>7</v>
      </c>
      <c r="B11" s="49" t="s">
        <v>0</v>
      </c>
      <c r="C11" s="48" t="s">
        <v>19</v>
      </c>
      <c r="D11" s="48" t="s">
        <v>9</v>
      </c>
      <c r="E11" s="48" t="s">
        <v>13</v>
      </c>
      <c r="F11" s="48" t="s">
        <v>10</v>
      </c>
      <c r="G11" s="48" t="s">
        <v>11</v>
      </c>
      <c r="H11" s="48" t="s">
        <v>12</v>
      </c>
      <c r="I11" s="48" t="s">
        <v>14</v>
      </c>
      <c r="J11" s="48" t="s">
        <v>40</v>
      </c>
      <c r="K11" s="48" t="s">
        <v>15</v>
      </c>
      <c r="L11" s="48" t="s">
        <v>16</v>
      </c>
      <c r="M11" s="50" t="s">
        <v>4</v>
      </c>
      <c r="N11" s="50" t="s">
        <v>5</v>
      </c>
      <c r="O11" s="50" t="s">
        <v>1</v>
      </c>
      <c r="P11" s="50" t="s">
        <v>21</v>
      </c>
    </row>
    <row r="12" spans="1:16" s="16" customFormat="1" ht="20" customHeight="1" thickTop="1" thickBot="1" x14ac:dyDescent="0.45">
      <c r="A12" s="41">
        <v>43524</v>
      </c>
      <c r="B12" s="83"/>
      <c r="C12" s="84"/>
      <c r="D12" s="84"/>
      <c r="E12" s="84"/>
      <c r="F12" s="84"/>
      <c r="G12" s="84"/>
      <c r="H12" s="84"/>
      <c r="I12" s="84"/>
      <c r="J12" s="84"/>
      <c r="K12" s="84"/>
      <c r="L12" s="84"/>
      <c r="M12" s="84"/>
      <c r="N12" s="84"/>
      <c r="O12" s="85"/>
      <c r="P12" s="59" t="s">
        <v>32</v>
      </c>
    </row>
    <row r="13" spans="1:16" ht="13.9" thickTop="1" thickBot="1" x14ac:dyDescent="0.45">
      <c r="A13" s="64">
        <f>A12+1</f>
        <v>43525</v>
      </c>
      <c r="B13" s="26">
        <v>1608.04</v>
      </c>
      <c r="C13" s="27"/>
      <c r="D13" s="28"/>
      <c r="E13" s="28"/>
      <c r="F13" s="28"/>
      <c r="G13" s="28"/>
      <c r="H13" s="28"/>
      <c r="I13" s="28"/>
      <c r="J13" s="28"/>
      <c r="K13" s="28"/>
      <c r="L13" s="28"/>
      <c r="M13" s="29">
        <f t="shared" ref="M13:M76" si="0">SUM(C13:L13)</f>
        <v>0</v>
      </c>
      <c r="N13" s="30">
        <f t="shared" ref="N13:N44" si="1">B13</f>
        <v>1608.04</v>
      </c>
      <c r="O13" s="19">
        <f>N13-M13</f>
        <v>1608.04</v>
      </c>
      <c r="P13" s="34" t="s">
        <v>6</v>
      </c>
    </row>
    <row r="14" spans="1:16" ht="13.9" thickTop="1" thickBot="1" x14ac:dyDescent="0.45">
      <c r="A14" s="64">
        <f t="shared" ref="A14:A77" si="2">A13+1</f>
        <v>43526</v>
      </c>
      <c r="B14" s="65"/>
      <c r="C14" s="38"/>
      <c r="D14" s="39"/>
      <c r="E14" s="39"/>
      <c r="F14" s="39"/>
      <c r="G14" s="39"/>
      <c r="H14" s="39"/>
      <c r="I14" s="39"/>
      <c r="J14" s="39"/>
      <c r="K14" s="39"/>
      <c r="L14" s="39"/>
      <c r="M14" s="31">
        <f t="shared" si="0"/>
        <v>0</v>
      </c>
      <c r="N14" s="32">
        <f t="shared" si="1"/>
        <v>0</v>
      </c>
      <c r="O14" s="19">
        <f>O13-M14+N14</f>
        <v>1608.04</v>
      </c>
      <c r="P14" s="33">
        <v>2</v>
      </c>
    </row>
    <row r="15" spans="1:16" ht="13.9" thickTop="1" thickBot="1" x14ac:dyDescent="0.45">
      <c r="A15" s="64">
        <f t="shared" si="2"/>
        <v>43527</v>
      </c>
      <c r="B15" s="65"/>
      <c r="C15" s="38"/>
      <c r="D15" s="39"/>
      <c r="E15" s="39"/>
      <c r="F15" s="39"/>
      <c r="G15" s="39"/>
      <c r="H15" s="39"/>
      <c r="I15" s="39"/>
      <c r="J15" s="39"/>
      <c r="K15" s="39"/>
      <c r="L15" s="39"/>
      <c r="M15" s="31">
        <f t="shared" si="0"/>
        <v>0</v>
      </c>
      <c r="N15" s="32">
        <f t="shared" si="1"/>
        <v>0</v>
      </c>
      <c r="O15" s="19">
        <f t="shared" ref="O15:O78" si="3">O14-M15+N15</f>
        <v>1608.04</v>
      </c>
      <c r="P15" s="33">
        <v>3</v>
      </c>
    </row>
    <row r="16" spans="1:16" ht="13.9" thickTop="1" thickBot="1" x14ac:dyDescent="0.45">
      <c r="A16" s="64">
        <f t="shared" si="2"/>
        <v>43528</v>
      </c>
      <c r="B16" s="65"/>
      <c r="C16" s="38"/>
      <c r="D16" s="39"/>
      <c r="E16" s="39"/>
      <c r="F16" s="39"/>
      <c r="G16" s="39"/>
      <c r="H16" s="39"/>
      <c r="I16" s="39"/>
      <c r="J16" s="39"/>
      <c r="K16" s="39"/>
      <c r="L16" s="39"/>
      <c r="M16" s="31">
        <f t="shared" si="0"/>
        <v>0</v>
      </c>
      <c r="N16" s="32">
        <f t="shared" si="1"/>
        <v>0</v>
      </c>
      <c r="O16" s="19">
        <f t="shared" si="3"/>
        <v>1608.04</v>
      </c>
      <c r="P16" s="33">
        <v>4</v>
      </c>
    </row>
    <row r="17" spans="1:16" ht="13.9" thickTop="1" thickBot="1" x14ac:dyDescent="0.45">
      <c r="A17" s="64">
        <f t="shared" si="2"/>
        <v>43529</v>
      </c>
      <c r="B17" s="65"/>
      <c r="C17" s="38"/>
      <c r="D17" s="39"/>
      <c r="E17" s="39"/>
      <c r="F17" s="39"/>
      <c r="G17" s="39"/>
      <c r="H17" s="39"/>
      <c r="I17" s="39"/>
      <c r="J17" s="39"/>
      <c r="K17" s="39"/>
      <c r="L17" s="39"/>
      <c r="M17" s="31">
        <f t="shared" si="0"/>
        <v>0</v>
      </c>
      <c r="N17" s="32">
        <f t="shared" si="1"/>
        <v>0</v>
      </c>
      <c r="O17" s="19">
        <f t="shared" si="3"/>
        <v>1608.04</v>
      </c>
      <c r="P17" s="33">
        <v>5</v>
      </c>
    </row>
    <row r="18" spans="1:16" ht="13.9" thickTop="1" thickBot="1" x14ac:dyDescent="0.45">
      <c r="A18" s="64">
        <f t="shared" si="2"/>
        <v>43530</v>
      </c>
      <c r="B18" s="70"/>
      <c r="C18" s="38"/>
      <c r="D18" s="39"/>
      <c r="E18" s="39"/>
      <c r="F18" s="39"/>
      <c r="G18" s="39"/>
      <c r="H18" s="39"/>
      <c r="I18" s="39"/>
      <c r="J18" s="39"/>
      <c r="K18" s="39"/>
      <c r="L18" s="39"/>
      <c r="M18" s="31">
        <f t="shared" si="0"/>
        <v>0</v>
      </c>
      <c r="N18" s="32">
        <f t="shared" si="1"/>
        <v>0</v>
      </c>
      <c r="O18" s="19">
        <f t="shared" si="3"/>
        <v>1608.04</v>
      </c>
      <c r="P18" s="53" t="s">
        <v>18</v>
      </c>
    </row>
    <row r="19" spans="1:16" ht="13.9" thickTop="1" thickBot="1" x14ac:dyDescent="0.45">
      <c r="A19" s="64">
        <f t="shared" si="2"/>
        <v>43531</v>
      </c>
      <c r="B19" s="72"/>
      <c r="C19" s="69"/>
      <c r="D19" s="39"/>
      <c r="E19" s="39"/>
      <c r="F19" s="39"/>
      <c r="G19" s="39"/>
      <c r="H19" s="39"/>
      <c r="I19" s="39"/>
      <c r="J19" s="39"/>
      <c r="K19" s="39"/>
      <c r="L19" s="39"/>
      <c r="M19" s="31">
        <f t="shared" si="0"/>
        <v>0</v>
      </c>
      <c r="N19" s="32">
        <f t="shared" si="1"/>
        <v>0</v>
      </c>
      <c r="O19" s="19">
        <f t="shared" si="3"/>
        <v>1608.04</v>
      </c>
      <c r="P19" s="33">
        <v>7</v>
      </c>
    </row>
    <row r="20" spans="1:16" ht="13.9" thickTop="1" thickBot="1" x14ac:dyDescent="0.45">
      <c r="A20" s="64">
        <f t="shared" si="2"/>
        <v>43532</v>
      </c>
      <c r="B20" s="71">
        <v>1020.3</v>
      </c>
      <c r="C20" s="38"/>
      <c r="D20" s="39">
        <v>900</v>
      </c>
      <c r="E20" s="39"/>
      <c r="F20" s="39"/>
      <c r="G20" s="39"/>
      <c r="H20" s="39"/>
      <c r="I20" s="39"/>
      <c r="J20" s="39"/>
      <c r="K20" s="39"/>
      <c r="L20" s="39"/>
      <c r="M20" s="31">
        <f t="shared" si="0"/>
        <v>900</v>
      </c>
      <c r="N20" s="32">
        <f t="shared" si="1"/>
        <v>1020.3</v>
      </c>
      <c r="O20" s="19">
        <f t="shared" si="3"/>
        <v>1728.34</v>
      </c>
      <c r="P20" s="34" t="s">
        <v>42</v>
      </c>
    </row>
    <row r="21" spans="1:16" ht="13.9" thickTop="1" thickBot="1" x14ac:dyDescent="0.45">
      <c r="A21" s="64">
        <f t="shared" si="2"/>
        <v>43533</v>
      </c>
      <c r="B21" s="65"/>
      <c r="C21" s="38">
        <v>500</v>
      </c>
      <c r="D21" s="39"/>
      <c r="E21" s="39"/>
      <c r="F21" s="39"/>
      <c r="G21" s="39"/>
      <c r="H21" s="39"/>
      <c r="I21" s="39"/>
      <c r="J21" s="39"/>
      <c r="K21" s="39"/>
      <c r="L21" s="39"/>
      <c r="M21" s="31">
        <f t="shared" si="0"/>
        <v>500</v>
      </c>
      <c r="N21" s="32">
        <f t="shared" si="1"/>
        <v>0</v>
      </c>
      <c r="O21" s="19">
        <f t="shared" si="3"/>
        <v>1228.3399999999999</v>
      </c>
      <c r="P21" s="33">
        <v>9</v>
      </c>
    </row>
    <row r="22" spans="1:16" ht="13.9" thickTop="1" thickBot="1" x14ac:dyDescent="0.45">
      <c r="A22" s="64">
        <f t="shared" si="2"/>
        <v>43534</v>
      </c>
      <c r="B22" s="65"/>
      <c r="C22" s="38"/>
      <c r="D22" s="39"/>
      <c r="E22" s="39"/>
      <c r="F22" s="39"/>
      <c r="G22" s="39"/>
      <c r="H22" s="39"/>
      <c r="I22" s="39"/>
      <c r="J22" s="39"/>
      <c r="K22" s="39"/>
      <c r="L22" s="39">
        <v>200</v>
      </c>
      <c r="M22" s="31">
        <f t="shared" si="0"/>
        <v>200</v>
      </c>
      <c r="N22" s="32">
        <f t="shared" si="1"/>
        <v>0</v>
      </c>
      <c r="O22" s="19">
        <f t="shared" si="3"/>
        <v>1028.3399999999999</v>
      </c>
      <c r="P22" s="33">
        <v>10</v>
      </c>
    </row>
    <row r="23" spans="1:16" ht="13.9" thickTop="1" thickBot="1" x14ac:dyDescent="0.45">
      <c r="A23" s="64">
        <f t="shared" si="2"/>
        <v>43535</v>
      </c>
      <c r="B23" s="65"/>
      <c r="C23" s="38"/>
      <c r="D23" s="39"/>
      <c r="E23" s="39">
        <v>250</v>
      </c>
      <c r="F23" s="39"/>
      <c r="G23" s="39"/>
      <c r="H23" s="39"/>
      <c r="I23" s="39"/>
      <c r="J23" s="39"/>
      <c r="K23" s="39"/>
      <c r="L23" s="39"/>
      <c r="M23" s="31">
        <f t="shared" si="0"/>
        <v>250</v>
      </c>
      <c r="N23" s="32">
        <f t="shared" si="1"/>
        <v>0</v>
      </c>
      <c r="O23" s="19">
        <f t="shared" si="3"/>
        <v>778.33999999999992</v>
      </c>
      <c r="P23" s="34" t="s">
        <v>33</v>
      </c>
    </row>
    <row r="24" spans="1:16" ht="13.9" thickTop="1" thickBot="1" x14ac:dyDescent="0.45">
      <c r="A24" s="64">
        <f t="shared" si="2"/>
        <v>43536</v>
      </c>
      <c r="B24" s="65"/>
      <c r="C24" s="38"/>
      <c r="D24" s="39"/>
      <c r="E24" s="39"/>
      <c r="F24" s="39"/>
      <c r="G24" s="39"/>
      <c r="H24" s="39"/>
      <c r="I24" s="39"/>
      <c r="J24" s="39"/>
      <c r="K24" s="39"/>
      <c r="L24" s="39"/>
      <c r="M24" s="31">
        <f t="shared" si="0"/>
        <v>0</v>
      </c>
      <c r="N24" s="30">
        <f t="shared" si="1"/>
        <v>0</v>
      </c>
      <c r="O24" s="19">
        <f t="shared" si="3"/>
        <v>778.33999999999992</v>
      </c>
      <c r="P24" s="33">
        <v>12</v>
      </c>
    </row>
    <row r="25" spans="1:16" ht="13.9" thickTop="1" thickBot="1" x14ac:dyDescent="0.45">
      <c r="A25" s="64">
        <f t="shared" si="2"/>
        <v>43537</v>
      </c>
      <c r="B25" s="65">
        <v>350</v>
      </c>
      <c r="C25" s="38"/>
      <c r="D25" s="39"/>
      <c r="E25" s="39"/>
      <c r="F25" s="39"/>
      <c r="G25" s="39"/>
      <c r="H25" s="39"/>
      <c r="I25" s="39"/>
      <c r="J25" s="39"/>
      <c r="K25" s="39"/>
      <c r="L25" s="39"/>
      <c r="M25" s="31">
        <f t="shared" si="0"/>
        <v>0</v>
      </c>
      <c r="N25" s="32">
        <f t="shared" si="1"/>
        <v>350</v>
      </c>
      <c r="O25" s="19">
        <f t="shared" si="3"/>
        <v>1128.3399999999999</v>
      </c>
      <c r="P25" s="33" t="s">
        <v>43</v>
      </c>
    </row>
    <row r="26" spans="1:16" ht="13.9" thickTop="1" thickBot="1" x14ac:dyDescent="0.45">
      <c r="A26" s="64">
        <f t="shared" si="2"/>
        <v>43538</v>
      </c>
      <c r="B26" s="65"/>
      <c r="C26" s="38"/>
      <c r="D26" s="39"/>
      <c r="E26" s="39"/>
      <c r="F26" s="39"/>
      <c r="G26" s="39"/>
      <c r="H26" s="39"/>
      <c r="I26" s="39"/>
      <c r="J26" s="39"/>
      <c r="K26" s="39"/>
      <c r="L26" s="39"/>
      <c r="M26" s="31">
        <f t="shared" si="0"/>
        <v>0</v>
      </c>
      <c r="N26" s="32">
        <f t="shared" si="1"/>
        <v>0</v>
      </c>
      <c r="O26" s="19">
        <f t="shared" si="3"/>
        <v>1128.3399999999999</v>
      </c>
      <c r="P26" s="53" t="s">
        <v>41</v>
      </c>
    </row>
    <row r="27" spans="1:16" ht="13.9" thickTop="1" thickBot="1" x14ac:dyDescent="0.45">
      <c r="A27" s="64">
        <f t="shared" si="2"/>
        <v>43539</v>
      </c>
      <c r="B27" s="65"/>
      <c r="C27" s="38"/>
      <c r="D27" s="39"/>
      <c r="E27" s="39"/>
      <c r="F27" s="39"/>
      <c r="G27" s="39"/>
      <c r="H27" s="39"/>
      <c r="I27" s="39"/>
      <c r="J27" s="39"/>
      <c r="K27" s="39">
        <v>65</v>
      </c>
      <c r="L27" s="39"/>
      <c r="M27" s="31">
        <f t="shared" si="0"/>
        <v>65</v>
      </c>
      <c r="N27" s="32">
        <f t="shared" si="1"/>
        <v>0</v>
      </c>
      <c r="O27" s="19">
        <f t="shared" si="3"/>
        <v>1063.3399999999999</v>
      </c>
      <c r="P27" s="33">
        <v>15</v>
      </c>
    </row>
    <row r="28" spans="1:16" ht="13.9" thickTop="1" thickBot="1" x14ac:dyDescent="0.45">
      <c r="A28" s="64">
        <f t="shared" si="2"/>
        <v>43540</v>
      </c>
      <c r="B28" s="65"/>
      <c r="C28" s="38"/>
      <c r="D28" s="39"/>
      <c r="E28" s="39"/>
      <c r="F28" s="39"/>
      <c r="G28" s="39"/>
      <c r="H28" s="39"/>
      <c r="I28" s="39"/>
      <c r="J28" s="39"/>
      <c r="K28" s="39"/>
      <c r="L28" s="39"/>
      <c r="M28" s="31">
        <f t="shared" si="0"/>
        <v>0</v>
      </c>
      <c r="N28" s="32">
        <f t="shared" si="1"/>
        <v>0</v>
      </c>
      <c r="O28" s="19">
        <f t="shared" si="3"/>
        <v>1063.3399999999999</v>
      </c>
      <c r="P28" s="33">
        <v>16</v>
      </c>
    </row>
    <row r="29" spans="1:16" ht="13.9" thickTop="1" thickBot="1" x14ac:dyDescent="0.45">
      <c r="A29" s="64">
        <f t="shared" si="2"/>
        <v>43541</v>
      </c>
      <c r="B29" s="65"/>
      <c r="C29" s="38"/>
      <c r="D29" s="39"/>
      <c r="E29" s="39"/>
      <c r="F29" s="39"/>
      <c r="G29" s="39"/>
      <c r="H29" s="39"/>
      <c r="I29" s="39"/>
      <c r="J29" s="39"/>
      <c r="K29" s="39"/>
      <c r="L29" s="39"/>
      <c r="M29" s="31">
        <f t="shared" si="0"/>
        <v>0</v>
      </c>
      <c r="N29" s="32">
        <f t="shared" si="1"/>
        <v>0</v>
      </c>
      <c r="O29" s="19">
        <f t="shared" si="3"/>
        <v>1063.3399999999999</v>
      </c>
      <c r="P29" s="33">
        <v>17</v>
      </c>
    </row>
    <row r="30" spans="1:16" ht="13.9" thickTop="1" thickBot="1" x14ac:dyDescent="0.45">
      <c r="A30" s="64">
        <f t="shared" si="2"/>
        <v>43542</v>
      </c>
      <c r="B30" s="65"/>
      <c r="C30" s="38"/>
      <c r="D30" s="39"/>
      <c r="E30" s="39"/>
      <c r="F30" s="39"/>
      <c r="G30" s="39"/>
      <c r="H30" s="39"/>
      <c r="I30" s="39"/>
      <c r="J30" s="39"/>
      <c r="K30" s="39"/>
      <c r="L30" s="39"/>
      <c r="M30" s="31">
        <f t="shared" si="0"/>
        <v>0</v>
      </c>
      <c r="N30" s="32">
        <f t="shared" si="1"/>
        <v>0</v>
      </c>
      <c r="O30" s="19">
        <f t="shared" si="3"/>
        <v>1063.3399999999999</v>
      </c>
      <c r="P30" s="33">
        <v>18</v>
      </c>
    </row>
    <row r="31" spans="1:16" ht="13.9" thickTop="1" thickBot="1" x14ac:dyDescent="0.45">
      <c r="A31" s="64">
        <f t="shared" si="2"/>
        <v>43543</v>
      </c>
      <c r="B31" s="65"/>
      <c r="C31" s="38"/>
      <c r="D31" s="39"/>
      <c r="E31" s="39"/>
      <c r="F31" s="39"/>
      <c r="G31" s="39"/>
      <c r="H31" s="39"/>
      <c r="I31" s="39"/>
      <c r="J31" s="39"/>
      <c r="K31" s="39"/>
      <c r="L31" s="39"/>
      <c r="M31" s="31">
        <f t="shared" si="0"/>
        <v>0</v>
      </c>
      <c r="N31" s="32">
        <f t="shared" si="1"/>
        <v>0</v>
      </c>
      <c r="O31" s="19">
        <f t="shared" si="3"/>
        <v>1063.3399999999999</v>
      </c>
      <c r="P31" s="33">
        <v>19</v>
      </c>
    </row>
    <row r="32" spans="1:16" ht="13.9" thickTop="1" thickBot="1" x14ac:dyDescent="0.45">
      <c r="A32" s="64">
        <f t="shared" si="2"/>
        <v>43544</v>
      </c>
      <c r="B32" s="70"/>
      <c r="C32" s="38"/>
      <c r="D32" s="39"/>
      <c r="E32" s="39"/>
      <c r="F32" s="39"/>
      <c r="G32" s="39"/>
      <c r="H32" s="39"/>
      <c r="I32" s="39"/>
      <c r="J32" s="39"/>
      <c r="K32" s="39"/>
      <c r="L32" s="39"/>
      <c r="M32" s="31">
        <f t="shared" si="0"/>
        <v>0</v>
      </c>
      <c r="N32" s="32">
        <f t="shared" si="1"/>
        <v>0</v>
      </c>
      <c r="O32" s="19">
        <f t="shared" si="3"/>
        <v>1063.3399999999999</v>
      </c>
      <c r="P32" s="34" t="s">
        <v>34</v>
      </c>
    </row>
    <row r="33" spans="1:16" ht="13.9" thickTop="1" thickBot="1" x14ac:dyDescent="0.45">
      <c r="A33" s="64">
        <f t="shared" si="2"/>
        <v>43545</v>
      </c>
      <c r="B33" s="72"/>
      <c r="C33" s="69"/>
      <c r="D33" s="39"/>
      <c r="E33" s="39"/>
      <c r="F33" s="39">
        <v>369.44</v>
      </c>
      <c r="G33" s="39"/>
      <c r="H33" s="39"/>
      <c r="I33" s="39"/>
      <c r="J33" s="39"/>
      <c r="K33" s="39"/>
      <c r="L33" s="39"/>
      <c r="M33" s="31">
        <f t="shared" si="0"/>
        <v>369.44</v>
      </c>
      <c r="N33" s="30">
        <f t="shared" si="1"/>
        <v>0</v>
      </c>
      <c r="O33" s="19">
        <f t="shared" si="3"/>
        <v>693.89999999999986</v>
      </c>
      <c r="P33" s="33">
        <v>21</v>
      </c>
    </row>
    <row r="34" spans="1:16" ht="13.9" thickTop="1" thickBot="1" x14ac:dyDescent="0.45">
      <c r="A34" s="64">
        <f t="shared" si="2"/>
        <v>43546</v>
      </c>
      <c r="B34" s="71">
        <v>1020.3</v>
      </c>
      <c r="C34" s="38"/>
      <c r="D34" s="39"/>
      <c r="E34" s="39"/>
      <c r="F34" s="39"/>
      <c r="G34" s="39"/>
      <c r="H34" s="39"/>
      <c r="I34" s="39"/>
      <c r="J34" s="39"/>
      <c r="K34" s="39"/>
      <c r="L34" s="39"/>
      <c r="M34" s="31">
        <f t="shared" si="0"/>
        <v>0</v>
      </c>
      <c r="N34" s="32">
        <f t="shared" si="1"/>
        <v>1020.3</v>
      </c>
      <c r="O34" s="19">
        <f t="shared" si="3"/>
        <v>1714.1999999999998</v>
      </c>
      <c r="P34" s="33">
        <v>22</v>
      </c>
    </row>
    <row r="35" spans="1:16" ht="13.9" thickTop="1" thickBot="1" x14ac:dyDescent="0.45">
      <c r="A35" s="64">
        <f t="shared" si="2"/>
        <v>43547</v>
      </c>
      <c r="B35" s="65"/>
      <c r="C35" s="38"/>
      <c r="D35" s="39"/>
      <c r="E35" s="39"/>
      <c r="F35" s="39"/>
      <c r="G35" s="39"/>
      <c r="H35" s="39"/>
      <c r="I35" s="39"/>
      <c r="J35" s="39"/>
      <c r="K35" s="39"/>
      <c r="L35" s="39"/>
      <c r="M35" s="31">
        <f t="shared" si="0"/>
        <v>0</v>
      </c>
      <c r="N35" s="32">
        <f t="shared" si="1"/>
        <v>0</v>
      </c>
      <c r="O35" s="19">
        <f t="shared" si="3"/>
        <v>1714.1999999999998</v>
      </c>
      <c r="P35" s="33">
        <v>23</v>
      </c>
    </row>
    <row r="36" spans="1:16" ht="13.9" thickTop="1" thickBot="1" x14ac:dyDescent="0.45">
      <c r="A36" s="64">
        <f t="shared" si="2"/>
        <v>43548</v>
      </c>
      <c r="B36" s="65"/>
      <c r="C36" s="38"/>
      <c r="D36" s="39"/>
      <c r="E36" s="39"/>
      <c r="F36" s="39"/>
      <c r="G36" s="39"/>
      <c r="H36" s="39"/>
      <c r="I36" s="39">
        <v>49.5</v>
      </c>
      <c r="J36" s="39"/>
      <c r="K36" s="39"/>
      <c r="L36" s="39">
        <v>300</v>
      </c>
      <c r="M36" s="31">
        <f t="shared" si="0"/>
        <v>349.5</v>
      </c>
      <c r="N36" s="32">
        <f t="shared" si="1"/>
        <v>0</v>
      </c>
      <c r="O36" s="19">
        <f t="shared" si="3"/>
        <v>1364.6999999999998</v>
      </c>
      <c r="P36" s="33">
        <v>24</v>
      </c>
    </row>
    <row r="37" spans="1:16" ht="13.9" thickTop="1" thickBot="1" x14ac:dyDescent="0.45">
      <c r="A37" s="64">
        <f t="shared" si="2"/>
        <v>43549</v>
      </c>
      <c r="B37" s="65"/>
      <c r="C37" s="38"/>
      <c r="D37" s="39"/>
      <c r="E37" s="39"/>
      <c r="F37" s="39"/>
      <c r="G37" s="39"/>
      <c r="H37" s="39"/>
      <c r="I37" s="39"/>
      <c r="J37" s="39"/>
      <c r="K37" s="39"/>
      <c r="L37" s="39"/>
      <c r="M37" s="31">
        <f t="shared" si="0"/>
        <v>0</v>
      </c>
      <c r="N37" s="32">
        <f t="shared" si="1"/>
        <v>0</v>
      </c>
      <c r="O37" s="19">
        <f t="shared" si="3"/>
        <v>1364.6999999999998</v>
      </c>
      <c r="P37" s="33">
        <v>25</v>
      </c>
    </row>
    <row r="38" spans="1:16" ht="13.9" thickTop="1" thickBot="1" x14ac:dyDescent="0.45">
      <c r="A38" s="64">
        <f t="shared" si="2"/>
        <v>43550</v>
      </c>
      <c r="B38" s="65"/>
      <c r="C38" s="38"/>
      <c r="D38" s="39"/>
      <c r="E38" s="39"/>
      <c r="F38" s="39"/>
      <c r="G38" s="39"/>
      <c r="H38" s="39"/>
      <c r="I38" s="39"/>
      <c r="J38" s="39"/>
      <c r="K38" s="39"/>
      <c r="L38" s="39"/>
      <c r="M38" s="31">
        <f t="shared" si="0"/>
        <v>0</v>
      </c>
      <c r="N38" s="32">
        <f t="shared" si="1"/>
        <v>0</v>
      </c>
      <c r="O38" s="19">
        <f t="shared" si="3"/>
        <v>1364.6999999999998</v>
      </c>
      <c r="P38" s="33">
        <v>26</v>
      </c>
    </row>
    <row r="39" spans="1:16" ht="13.9" thickTop="1" thickBot="1" x14ac:dyDescent="0.45">
      <c r="A39" s="64">
        <f t="shared" si="2"/>
        <v>43551</v>
      </c>
      <c r="B39" s="65"/>
      <c r="C39" s="38"/>
      <c r="D39" s="39"/>
      <c r="E39" s="39"/>
      <c r="F39" s="39"/>
      <c r="G39" s="39"/>
      <c r="H39" s="39">
        <v>258.49</v>
      </c>
      <c r="I39" s="39"/>
      <c r="J39" s="39"/>
      <c r="K39" s="39"/>
      <c r="L39" s="39"/>
      <c r="M39" s="31">
        <f t="shared" si="0"/>
        <v>258.49</v>
      </c>
      <c r="N39" s="32">
        <f t="shared" si="1"/>
        <v>0</v>
      </c>
      <c r="O39" s="19">
        <f t="shared" si="3"/>
        <v>1106.2099999999998</v>
      </c>
      <c r="P39" s="33">
        <v>27</v>
      </c>
    </row>
    <row r="40" spans="1:16" ht="13.9" thickTop="1" thickBot="1" x14ac:dyDescent="0.45">
      <c r="A40" s="64">
        <f t="shared" si="2"/>
        <v>43552</v>
      </c>
      <c r="B40" s="65"/>
      <c r="C40" s="38"/>
      <c r="D40" s="39"/>
      <c r="E40" s="39"/>
      <c r="F40" s="39"/>
      <c r="G40" s="39"/>
      <c r="H40" s="39"/>
      <c r="I40" s="39"/>
      <c r="J40" s="39"/>
      <c r="K40" s="39"/>
      <c r="L40" s="39"/>
      <c r="M40" s="31">
        <f t="shared" si="0"/>
        <v>0</v>
      </c>
      <c r="N40" s="32">
        <f t="shared" si="1"/>
        <v>0</v>
      </c>
      <c r="O40" s="19">
        <f t="shared" si="3"/>
        <v>1106.2099999999998</v>
      </c>
      <c r="P40" s="33">
        <v>28</v>
      </c>
    </row>
    <row r="41" spans="1:16" ht="13.9" thickTop="1" thickBot="1" x14ac:dyDescent="0.45">
      <c r="A41" s="64">
        <f t="shared" si="2"/>
        <v>43553</v>
      </c>
      <c r="B41" s="65"/>
      <c r="C41" s="38"/>
      <c r="D41" s="39"/>
      <c r="E41" s="39"/>
      <c r="F41" s="39"/>
      <c r="G41" s="39"/>
      <c r="H41" s="39"/>
      <c r="I41" s="39"/>
      <c r="J41" s="39"/>
      <c r="K41" s="39"/>
      <c r="L41" s="39"/>
      <c r="M41" s="31">
        <f t="shared" si="0"/>
        <v>0</v>
      </c>
      <c r="N41" s="32">
        <f t="shared" si="1"/>
        <v>0</v>
      </c>
      <c r="O41" s="19">
        <f t="shared" si="3"/>
        <v>1106.2099999999998</v>
      </c>
      <c r="P41" s="33">
        <v>29</v>
      </c>
    </row>
    <row r="42" spans="1:16" ht="13.9" thickTop="1" thickBot="1" x14ac:dyDescent="0.45">
      <c r="A42" s="64">
        <f t="shared" si="2"/>
        <v>43554</v>
      </c>
      <c r="B42" s="65"/>
      <c r="C42" s="38"/>
      <c r="D42" s="39"/>
      <c r="E42" s="39"/>
      <c r="F42" s="39"/>
      <c r="G42" s="39"/>
      <c r="H42" s="39"/>
      <c r="I42" s="39"/>
      <c r="J42" s="39"/>
      <c r="K42" s="39"/>
      <c r="L42" s="39"/>
      <c r="M42" s="31">
        <f t="shared" si="0"/>
        <v>0</v>
      </c>
      <c r="N42" s="32">
        <f t="shared" si="1"/>
        <v>0</v>
      </c>
      <c r="O42" s="19">
        <f t="shared" si="3"/>
        <v>1106.2099999999998</v>
      </c>
      <c r="P42" s="33">
        <v>30</v>
      </c>
    </row>
    <row r="43" spans="1:16" ht="13.9" thickTop="1" thickBot="1" x14ac:dyDescent="0.45">
      <c r="A43" s="64">
        <f t="shared" si="2"/>
        <v>43555</v>
      </c>
      <c r="B43" s="65"/>
      <c r="C43" s="38"/>
      <c r="D43" s="39">
        <v>600</v>
      </c>
      <c r="E43" s="39"/>
      <c r="F43" s="39"/>
      <c r="G43" s="39"/>
      <c r="H43" s="39"/>
      <c r="I43" s="39"/>
      <c r="J43" s="39"/>
      <c r="K43" s="39"/>
      <c r="L43" s="39"/>
      <c r="M43" s="31">
        <f t="shared" si="0"/>
        <v>600</v>
      </c>
      <c r="N43" s="32">
        <f t="shared" si="1"/>
        <v>0</v>
      </c>
      <c r="O43" s="19">
        <f t="shared" si="3"/>
        <v>506.20999999999981</v>
      </c>
      <c r="P43" s="33">
        <v>31</v>
      </c>
    </row>
    <row r="44" spans="1:16" ht="13.9" thickTop="1" thickBot="1" x14ac:dyDescent="0.45">
      <c r="A44" s="64">
        <f t="shared" si="2"/>
        <v>43556</v>
      </c>
      <c r="B44" s="65"/>
      <c r="C44" s="38"/>
      <c r="D44" s="39"/>
      <c r="E44" s="39"/>
      <c r="F44" s="39"/>
      <c r="G44" s="39"/>
      <c r="H44" s="39"/>
      <c r="I44" s="39"/>
      <c r="J44" s="39"/>
      <c r="K44" s="39"/>
      <c r="L44" s="39"/>
      <c r="M44" s="31">
        <f t="shared" si="0"/>
        <v>0</v>
      </c>
      <c r="N44" s="32">
        <f t="shared" si="1"/>
        <v>0</v>
      </c>
      <c r="O44" s="19">
        <f t="shared" si="3"/>
        <v>506.20999999999981</v>
      </c>
      <c r="P44" s="33">
        <v>32</v>
      </c>
    </row>
    <row r="45" spans="1:16" ht="13.9" thickTop="1" thickBot="1" x14ac:dyDescent="0.45">
      <c r="A45" s="64">
        <f t="shared" si="2"/>
        <v>43557</v>
      </c>
      <c r="B45" s="65"/>
      <c r="C45" s="38"/>
      <c r="D45" s="39"/>
      <c r="E45" s="39"/>
      <c r="F45" s="39"/>
      <c r="G45" s="39"/>
      <c r="H45" s="39"/>
      <c r="I45" s="39"/>
      <c r="J45" s="39"/>
      <c r="K45" s="39"/>
      <c r="L45" s="39"/>
      <c r="M45" s="31">
        <f t="shared" si="0"/>
        <v>0</v>
      </c>
      <c r="N45" s="32">
        <f t="shared" ref="N45:N76" si="4">B45</f>
        <v>0</v>
      </c>
      <c r="O45" s="19">
        <f t="shared" si="3"/>
        <v>506.20999999999981</v>
      </c>
      <c r="P45" s="33">
        <v>33</v>
      </c>
    </row>
    <row r="46" spans="1:16" ht="13.9" thickTop="1" thickBot="1" x14ac:dyDescent="0.45">
      <c r="A46" s="64">
        <f t="shared" si="2"/>
        <v>43558</v>
      </c>
      <c r="B46" s="70"/>
      <c r="C46" s="38"/>
      <c r="D46" s="39"/>
      <c r="E46" s="39"/>
      <c r="F46" s="39"/>
      <c r="G46" s="39"/>
      <c r="H46" s="39"/>
      <c r="I46" s="39"/>
      <c r="J46" s="39"/>
      <c r="K46" s="39"/>
      <c r="L46" s="39">
        <v>355</v>
      </c>
      <c r="M46" s="31">
        <f t="shared" si="0"/>
        <v>355</v>
      </c>
      <c r="N46" s="32">
        <f t="shared" si="4"/>
        <v>0</v>
      </c>
      <c r="O46" s="19">
        <f t="shared" si="3"/>
        <v>151.20999999999981</v>
      </c>
      <c r="P46" s="33">
        <v>34</v>
      </c>
    </row>
    <row r="47" spans="1:16" ht="13.9" thickTop="1" thickBot="1" x14ac:dyDescent="0.45">
      <c r="A47" s="64">
        <f t="shared" si="2"/>
        <v>43559</v>
      </c>
      <c r="B47" s="72"/>
      <c r="C47" s="69"/>
      <c r="D47" s="39"/>
      <c r="E47" s="39"/>
      <c r="F47" s="39"/>
      <c r="G47" s="39"/>
      <c r="H47" s="39"/>
      <c r="I47" s="39"/>
      <c r="J47" s="39"/>
      <c r="K47" s="39"/>
      <c r="L47" s="39"/>
      <c r="M47" s="31">
        <f t="shared" si="0"/>
        <v>0</v>
      </c>
      <c r="N47" s="32">
        <f t="shared" si="4"/>
        <v>0</v>
      </c>
      <c r="O47" s="19">
        <f t="shared" si="3"/>
        <v>151.20999999999981</v>
      </c>
      <c r="P47" s="33">
        <v>35</v>
      </c>
    </row>
    <row r="48" spans="1:16" ht="13.9" thickTop="1" thickBot="1" x14ac:dyDescent="0.45">
      <c r="A48" s="64">
        <f t="shared" si="2"/>
        <v>43560</v>
      </c>
      <c r="B48" s="71">
        <v>1020.3</v>
      </c>
      <c r="C48" s="38"/>
      <c r="D48" s="39"/>
      <c r="E48" s="39"/>
      <c r="F48" s="39"/>
      <c r="G48" s="39"/>
      <c r="H48" s="39"/>
      <c r="I48" s="39"/>
      <c r="J48" s="39"/>
      <c r="K48" s="39"/>
      <c r="L48" s="39"/>
      <c r="M48" s="31">
        <f t="shared" si="0"/>
        <v>0</v>
      </c>
      <c r="N48" s="32">
        <f t="shared" si="4"/>
        <v>1020.3</v>
      </c>
      <c r="O48" s="19">
        <f t="shared" si="3"/>
        <v>1171.5099999999998</v>
      </c>
      <c r="P48" s="34" t="s">
        <v>8</v>
      </c>
    </row>
    <row r="49" spans="1:16" ht="13.9" thickTop="1" thickBot="1" x14ac:dyDescent="0.45">
      <c r="A49" s="64">
        <f t="shared" si="2"/>
        <v>43561</v>
      </c>
      <c r="B49" s="65"/>
      <c r="C49" s="38"/>
      <c r="D49" s="39"/>
      <c r="E49" s="39"/>
      <c r="F49" s="39"/>
      <c r="G49" s="39"/>
      <c r="H49" s="39"/>
      <c r="I49" s="39"/>
      <c r="J49" s="39">
        <v>94.54</v>
      </c>
      <c r="K49" s="39"/>
      <c r="L49" s="39"/>
      <c r="M49" s="31">
        <f t="shared" si="0"/>
        <v>94.54</v>
      </c>
      <c r="N49" s="32">
        <f t="shared" si="4"/>
        <v>0</v>
      </c>
      <c r="O49" s="19">
        <f t="shared" si="3"/>
        <v>1076.9699999999998</v>
      </c>
      <c r="P49" s="33">
        <v>37</v>
      </c>
    </row>
    <row r="50" spans="1:16" ht="13.9" thickTop="1" thickBot="1" x14ac:dyDescent="0.45">
      <c r="A50" s="64">
        <f t="shared" si="2"/>
        <v>43562</v>
      </c>
      <c r="B50" s="65"/>
      <c r="C50" s="38"/>
      <c r="D50" s="39"/>
      <c r="E50" s="39"/>
      <c r="F50" s="39"/>
      <c r="G50" s="39"/>
      <c r="H50" s="39"/>
      <c r="I50" s="39"/>
      <c r="J50" s="39"/>
      <c r="K50" s="39"/>
      <c r="L50" s="39"/>
      <c r="M50" s="31">
        <f t="shared" si="0"/>
        <v>0</v>
      </c>
      <c r="N50" s="32">
        <f t="shared" si="4"/>
        <v>0</v>
      </c>
      <c r="O50" s="19">
        <f t="shared" si="3"/>
        <v>1076.9699999999998</v>
      </c>
      <c r="P50" s="33">
        <v>38</v>
      </c>
    </row>
    <row r="51" spans="1:16" ht="13.9" thickTop="1" thickBot="1" x14ac:dyDescent="0.45">
      <c r="A51" s="64">
        <f t="shared" si="2"/>
        <v>43563</v>
      </c>
      <c r="B51" s="65"/>
      <c r="C51" s="38"/>
      <c r="D51" s="39"/>
      <c r="E51" s="39"/>
      <c r="F51" s="39"/>
      <c r="G51" s="39"/>
      <c r="H51" s="39"/>
      <c r="I51" s="39"/>
      <c r="J51" s="39"/>
      <c r="K51" s="39"/>
      <c r="L51" s="39"/>
      <c r="M51" s="31">
        <f t="shared" si="0"/>
        <v>0</v>
      </c>
      <c r="N51" s="32">
        <f t="shared" si="4"/>
        <v>0</v>
      </c>
      <c r="O51" s="19">
        <f t="shared" si="3"/>
        <v>1076.9699999999998</v>
      </c>
      <c r="P51" s="33">
        <v>39</v>
      </c>
    </row>
    <row r="52" spans="1:16" ht="13.9" thickTop="1" thickBot="1" x14ac:dyDescent="0.45">
      <c r="A52" s="64">
        <f t="shared" si="2"/>
        <v>43564</v>
      </c>
      <c r="B52" s="65"/>
      <c r="C52" s="38"/>
      <c r="D52" s="39"/>
      <c r="E52" s="39"/>
      <c r="F52" s="39"/>
      <c r="G52" s="39"/>
      <c r="H52" s="39"/>
      <c r="I52" s="39"/>
      <c r="J52" s="39"/>
      <c r="K52" s="39"/>
      <c r="L52" s="39"/>
      <c r="M52" s="31">
        <f t="shared" si="0"/>
        <v>0</v>
      </c>
      <c r="N52" s="32">
        <f t="shared" si="4"/>
        <v>0</v>
      </c>
      <c r="O52" s="19">
        <f t="shared" si="3"/>
        <v>1076.9699999999998</v>
      </c>
      <c r="P52" s="33">
        <v>40</v>
      </c>
    </row>
    <row r="53" spans="1:16" ht="13.9" thickTop="1" thickBot="1" x14ac:dyDescent="0.45">
      <c r="A53" s="64">
        <f t="shared" si="2"/>
        <v>43565</v>
      </c>
      <c r="B53" s="65"/>
      <c r="C53" s="38"/>
      <c r="D53" s="39"/>
      <c r="E53" s="39"/>
      <c r="F53" s="39"/>
      <c r="G53" s="39"/>
      <c r="H53" s="39"/>
      <c r="I53" s="39"/>
      <c r="J53" s="39"/>
      <c r="K53" s="39"/>
      <c r="L53" s="39">
        <v>355</v>
      </c>
      <c r="M53" s="31">
        <f t="shared" si="0"/>
        <v>355</v>
      </c>
      <c r="N53" s="30">
        <f t="shared" si="4"/>
        <v>0</v>
      </c>
      <c r="O53" s="19">
        <f t="shared" si="3"/>
        <v>721.9699999999998</v>
      </c>
      <c r="P53" s="33">
        <v>41</v>
      </c>
    </row>
    <row r="54" spans="1:16" ht="13.9" thickTop="1" thickBot="1" x14ac:dyDescent="0.45">
      <c r="A54" s="64">
        <f t="shared" si="2"/>
        <v>43566</v>
      </c>
      <c r="B54" s="65"/>
      <c r="C54" s="38"/>
      <c r="D54" s="39"/>
      <c r="E54" s="39"/>
      <c r="F54" s="39"/>
      <c r="G54" s="39"/>
      <c r="H54" s="39"/>
      <c r="I54" s="39"/>
      <c r="J54" s="39"/>
      <c r="K54" s="39"/>
      <c r="L54" s="39"/>
      <c r="M54" s="31">
        <f t="shared" si="0"/>
        <v>0</v>
      </c>
      <c r="N54" s="32">
        <f t="shared" si="4"/>
        <v>0</v>
      </c>
      <c r="O54" s="19">
        <f t="shared" si="3"/>
        <v>721.9699999999998</v>
      </c>
      <c r="P54" s="33">
        <v>42</v>
      </c>
    </row>
    <row r="55" spans="1:16" ht="13.9" thickTop="1" thickBot="1" x14ac:dyDescent="0.45">
      <c r="A55" s="64">
        <f t="shared" si="2"/>
        <v>43567</v>
      </c>
      <c r="B55" s="65"/>
      <c r="C55" s="38"/>
      <c r="D55" s="39"/>
      <c r="E55" s="39"/>
      <c r="F55" s="39"/>
      <c r="G55" s="39"/>
      <c r="H55" s="39"/>
      <c r="I55" s="39"/>
      <c r="J55" s="39"/>
      <c r="K55" s="39"/>
      <c r="L55" s="39"/>
      <c r="M55" s="31">
        <f t="shared" si="0"/>
        <v>0</v>
      </c>
      <c r="N55" s="32">
        <f t="shared" si="4"/>
        <v>0</v>
      </c>
      <c r="O55" s="19">
        <f t="shared" si="3"/>
        <v>721.9699999999998</v>
      </c>
      <c r="P55" s="33">
        <v>43</v>
      </c>
    </row>
    <row r="56" spans="1:16" ht="13.9" thickTop="1" thickBot="1" x14ac:dyDescent="0.45">
      <c r="A56" s="64">
        <f t="shared" si="2"/>
        <v>43568</v>
      </c>
      <c r="B56" s="65"/>
      <c r="C56" s="38"/>
      <c r="D56" s="39"/>
      <c r="E56" s="39"/>
      <c r="F56" s="39"/>
      <c r="G56" s="39"/>
      <c r="H56" s="39"/>
      <c r="I56" s="39"/>
      <c r="J56" s="39"/>
      <c r="K56" s="39">
        <v>65</v>
      </c>
      <c r="L56" s="39"/>
      <c r="M56" s="31">
        <f t="shared" si="0"/>
        <v>65</v>
      </c>
      <c r="N56" s="32">
        <f t="shared" si="4"/>
        <v>0</v>
      </c>
      <c r="O56" s="19">
        <f t="shared" si="3"/>
        <v>656.9699999999998</v>
      </c>
      <c r="P56" s="33">
        <v>44</v>
      </c>
    </row>
    <row r="57" spans="1:16" ht="13.9" thickTop="1" thickBot="1" x14ac:dyDescent="0.45">
      <c r="A57" s="64">
        <f t="shared" si="2"/>
        <v>43569</v>
      </c>
      <c r="B57" s="65"/>
      <c r="C57" s="38"/>
      <c r="D57" s="39"/>
      <c r="E57" s="39"/>
      <c r="F57" s="39"/>
      <c r="G57" s="39"/>
      <c r="H57" s="39"/>
      <c r="I57" s="39"/>
      <c r="J57" s="39"/>
      <c r="K57" s="39"/>
      <c r="L57" s="39"/>
      <c r="M57" s="31">
        <f t="shared" si="0"/>
        <v>0</v>
      </c>
      <c r="N57" s="32">
        <f t="shared" si="4"/>
        <v>0</v>
      </c>
      <c r="O57" s="19">
        <f t="shared" si="3"/>
        <v>656.9699999999998</v>
      </c>
      <c r="P57" s="33">
        <v>45</v>
      </c>
    </row>
    <row r="58" spans="1:16" ht="13.9" thickTop="1" thickBot="1" x14ac:dyDescent="0.45">
      <c r="A58" s="64">
        <f t="shared" si="2"/>
        <v>43570</v>
      </c>
      <c r="B58" s="65"/>
      <c r="C58" s="38"/>
      <c r="D58" s="39"/>
      <c r="E58" s="39"/>
      <c r="F58" s="39"/>
      <c r="G58" s="39"/>
      <c r="H58" s="39"/>
      <c r="I58" s="39"/>
      <c r="J58" s="39"/>
      <c r="K58" s="39"/>
      <c r="L58" s="39"/>
      <c r="M58" s="31">
        <f t="shared" si="0"/>
        <v>0</v>
      </c>
      <c r="N58" s="32">
        <f t="shared" si="4"/>
        <v>0</v>
      </c>
      <c r="O58" s="19">
        <f t="shared" si="3"/>
        <v>656.9699999999998</v>
      </c>
      <c r="P58" s="33">
        <v>46</v>
      </c>
    </row>
    <row r="59" spans="1:16" ht="13.9" thickTop="1" thickBot="1" x14ac:dyDescent="0.45">
      <c r="A59" s="64">
        <f t="shared" si="2"/>
        <v>43571</v>
      </c>
      <c r="B59" s="65"/>
      <c r="C59" s="38"/>
      <c r="D59" s="39"/>
      <c r="E59" s="39"/>
      <c r="F59" s="39"/>
      <c r="G59" s="39"/>
      <c r="H59" s="39"/>
      <c r="I59" s="39"/>
      <c r="J59" s="39"/>
      <c r="K59" s="39"/>
      <c r="L59" s="39"/>
      <c r="M59" s="31">
        <f t="shared" si="0"/>
        <v>0</v>
      </c>
      <c r="N59" s="32">
        <f t="shared" si="4"/>
        <v>0</v>
      </c>
      <c r="O59" s="19">
        <f t="shared" si="3"/>
        <v>656.9699999999998</v>
      </c>
      <c r="P59" s="33">
        <v>47</v>
      </c>
    </row>
    <row r="60" spans="1:16" ht="13.9" thickTop="1" thickBot="1" x14ac:dyDescent="0.45">
      <c r="A60" s="64">
        <f t="shared" si="2"/>
        <v>43572</v>
      </c>
      <c r="B60" s="70"/>
      <c r="C60" s="38"/>
      <c r="D60" s="39"/>
      <c r="E60" s="39"/>
      <c r="F60" s="39"/>
      <c r="G60" s="39"/>
      <c r="H60" s="39"/>
      <c r="I60" s="39"/>
      <c r="J60" s="39"/>
      <c r="K60" s="39"/>
      <c r="L60" s="39"/>
      <c r="M60" s="31">
        <f t="shared" si="0"/>
        <v>0</v>
      </c>
      <c r="N60" s="32">
        <f t="shared" si="4"/>
        <v>0</v>
      </c>
      <c r="O60" s="19">
        <f t="shared" si="3"/>
        <v>656.9699999999998</v>
      </c>
      <c r="P60" s="33">
        <v>48</v>
      </c>
    </row>
    <row r="61" spans="1:16" ht="13.9" thickTop="1" thickBot="1" x14ac:dyDescent="0.45">
      <c r="A61" s="64">
        <f t="shared" si="2"/>
        <v>43573</v>
      </c>
      <c r="B61" s="72">
        <v>410</v>
      </c>
      <c r="C61" s="69"/>
      <c r="D61" s="39"/>
      <c r="E61" s="39"/>
      <c r="F61" s="39"/>
      <c r="G61" s="39"/>
      <c r="H61" s="39"/>
      <c r="I61" s="39"/>
      <c r="J61" s="39"/>
      <c r="K61" s="39"/>
      <c r="L61" s="39"/>
      <c r="M61" s="31">
        <f t="shared" si="0"/>
        <v>0</v>
      </c>
      <c r="N61" s="32">
        <f t="shared" si="4"/>
        <v>410</v>
      </c>
      <c r="O61" s="19">
        <f t="shared" si="3"/>
        <v>1066.9699999999998</v>
      </c>
      <c r="P61" s="34" t="s">
        <v>35</v>
      </c>
    </row>
    <row r="62" spans="1:16" ht="13.9" thickTop="1" thickBot="1" x14ac:dyDescent="0.45">
      <c r="A62" s="64">
        <f t="shared" si="2"/>
        <v>43574</v>
      </c>
      <c r="B62" s="71">
        <v>1020.3</v>
      </c>
      <c r="C62" s="38"/>
      <c r="D62" s="39"/>
      <c r="E62" s="39"/>
      <c r="F62" s="39">
        <v>369.44</v>
      </c>
      <c r="G62" s="39"/>
      <c r="H62" s="39"/>
      <c r="I62" s="39"/>
      <c r="J62" s="39"/>
      <c r="K62" s="39"/>
      <c r="L62" s="39">
        <v>170</v>
      </c>
      <c r="M62" s="31">
        <f t="shared" si="0"/>
        <v>539.44000000000005</v>
      </c>
      <c r="N62" s="30">
        <f t="shared" si="4"/>
        <v>1020.3</v>
      </c>
      <c r="O62" s="19">
        <f t="shared" si="3"/>
        <v>1547.8299999999997</v>
      </c>
      <c r="P62" s="33">
        <v>50</v>
      </c>
    </row>
    <row r="63" spans="1:16" ht="13.9" thickTop="1" thickBot="1" x14ac:dyDescent="0.45">
      <c r="A63" s="64">
        <f t="shared" si="2"/>
        <v>43575</v>
      </c>
      <c r="B63" s="65"/>
      <c r="C63" s="38"/>
      <c r="D63" s="39"/>
      <c r="E63" s="39"/>
      <c r="F63" s="39"/>
      <c r="G63" s="39"/>
      <c r="H63" s="39"/>
      <c r="I63" s="39"/>
      <c r="J63" s="39"/>
      <c r="K63" s="39"/>
      <c r="L63" s="39"/>
      <c r="M63" s="31">
        <f t="shared" si="0"/>
        <v>0</v>
      </c>
      <c r="N63" s="32">
        <f t="shared" si="4"/>
        <v>0</v>
      </c>
      <c r="O63" s="19">
        <f t="shared" si="3"/>
        <v>1547.8299999999997</v>
      </c>
      <c r="P63" s="33">
        <v>51</v>
      </c>
    </row>
    <row r="64" spans="1:16" ht="13.9" thickTop="1" thickBot="1" x14ac:dyDescent="0.45">
      <c r="A64" s="64">
        <f t="shared" si="2"/>
        <v>43576</v>
      </c>
      <c r="B64" s="65"/>
      <c r="C64" s="38"/>
      <c r="D64" s="39"/>
      <c r="E64" s="39"/>
      <c r="F64" s="39"/>
      <c r="G64" s="39"/>
      <c r="H64" s="39"/>
      <c r="I64" s="39"/>
      <c r="J64" s="39"/>
      <c r="K64" s="39"/>
      <c r="L64" s="39"/>
      <c r="M64" s="31">
        <f t="shared" si="0"/>
        <v>0</v>
      </c>
      <c r="N64" s="32">
        <f t="shared" si="4"/>
        <v>0</v>
      </c>
      <c r="O64" s="19">
        <f t="shared" si="3"/>
        <v>1547.8299999999997</v>
      </c>
      <c r="P64" s="33">
        <v>52</v>
      </c>
    </row>
    <row r="65" spans="1:16" ht="13.9" thickTop="1" thickBot="1" x14ac:dyDescent="0.45">
      <c r="A65" s="64">
        <f t="shared" si="2"/>
        <v>43577</v>
      </c>
      <c r="B65" s="65"/>
      <c r="C65" s="38"/>
      <c r="D65" s="39"/>
      <c r="E65" s="39"/>
      <c r="F65" s="39"/>
      <c r="G65" s="39"/>
      <c r="H65" s="39"/>
      <c r="I65" s="39"/>
      <c r="J65" s="39"/>
      <c r="K65" s="39"/>
      <c r="L65" s="39"/>
      <c r="M65" s="31">
        <f t="shared" si="0"/>
        <v>0</v>
      </c>
      <c r="N65" s="32">
        <f t="shared" si="4"/>
        <v>0</v>
      </c>
      <c r="O65" s="19">
        <f t="shared" si="3"/>
        <v>1547.8299999999997</v>
      </c>
      <c r="P65" s="33">
        <v>53</v>
      </c>
    </row>
    <row r="66" spans="1:16" ht="13.9" thickTop="1" thickBot="1" x14ac:dyDescent="0.45">
      <c r="A66" s="64">
        <f t="shared" si="2"/>
        <v>43578</v>
      </c>
      <c r="B66" s="65"/>
      <c r="C66" s="38"/>
      <c r="D66" s="39"/>
      <c r="E66" s="39"/>
      <c r="F66" s="39"/>
      <c r="G66" s="39"/>
      <c r="H66" s="39"/>
      <c r="I66" s="39"/>
      <c r="J66" s="39"/>
      <c r="K66" s="39"/>
      <c r="L66" s="39">
        <v>130</v>
      </c>
      <c r="M66" s="31">
        <f t="shared" si="0"/>
        <v>130</v>
      </c>
      <c r="N66" s="32">
        <f t="shared" si="4"/>
        <v>0</v>
      </c>
      <c r="O66" s="19">
        <f t="shared" si="3"/>
        <v>1417.8299999999997</v>
      </c>
      <c r="P66" s="33">
        <v>54</v>
      </c>
    </row>
    <row r="67" spans="1:16" ht="13.9" thickTop="1" thickBot="1" x14ac:dyDescent="0.45">
      <c r="A67" s="64">
        <f t="shared" si="2"/>
        <v>43579</v>
      </c>
      <c r="B67" s="65"/>
      <c r="C67" s="38"/>
      <c r="D67" s="39"/>
      <c r="E67" s="39"/>
      <c r="F67" s="39"/>
      <c r="G67" s="39"/>
      <c r="H67" s="39"/>
      <c r="I67" s="39">
        <v>49.5</v>
      </c>
      <c r="J67" s="39"/>
      <c r="K67" s="39"/>
      <c r="L67" s="39"/>
      <c r="M67" s="31">
        <f t="shared" si="0"/>
        <v>49.5</v>
      </c>
      <c r="N67" s="32">
        <f t="shared" si="4"/>
        <v>0</v>
      </c>
      <c r="O67" s="19">
        <f t="shared" si="3"/>
        <v>1368.3299999999997</v>
      </c>
      <c r="P67" s="33">
        <v>55</v>
      </c>
    </row>
    <row r="68" spans="1:16" ht="13.9" thickTop="1" thickBot="1" x14ac:dyDescent="0.45">
      <c r="A68" s="64">
        <f t="shared" si="2"/>
        <v>43580</v>
      </c>
      <c r="B68" s="65"/>
      <c r="C68" s="38"/>
      <c r="D68" s="39"/>
      <c r="E68" s="39"/>
      <c r="F68" s="39"/>
      <c r="G68" s="39"/>
      <c r="H68" s="39"/>
      <c r="I68" s="39"/>
      <c r="J68" s="39"/>
      <c r="K68" s="39"/>
      <c r="L68" s="39"/>
      <c r="M68" s="31">
        <f t="shared" si="0"/>
        <v>0</v>
      </c>
      <c r="N68" s="32">
        <f t="shared" si="4"/>
        <v>0</v>
      </c>
      <c r="O68" s="19">
        <f t="shared" si="3"/>
        <v>1368.3299999999997</v>
      </c>
      <c r="P68" s="33">
        <v>56</v>
      </c>
    </row>
    <row r="69" spans="1:16" ht="13.9" thickTop="1" thickBot="1" x14ac:dyDescent="0.45">
      <c r="A69" s="64">
        <f t="shared" si="2"/>
        <v>43581</v>
      </c>
      <c r="B69" s="65"/>
      <c r="C69" s="38"/>
      <c r="D69" s="39"/>
      <c r="E69" s="39"/>
      <c r="F69" s="39"/>
      <c r="G69" s="39"/>
      <c r="H69" s="39">
        <v>258.49</v>
      </c>
      <c r="I69" s="39"/>
      <c r="J69" s="39"/>
      <c r="K69" s="39"/>
      <c r="L69" s="39"/>
      <c r="M69" s="31">
        <f t="shared" si="0"/>
        <v>258.49</v>
      </c>
      <c r="N69" s="32">
        <f t="shared" si="4"/>
        <v>0</v>
      </c>
      <c r="O69" s="19">
        <f t="shared" si="3"/>
        <v>1109.8399999999997</v>
      </c>
      <c r="P69" s="33">
        <v>57</v>
      </c>
    </row>
    <row r="70" spans="1:16" ht="13.9" thickTop="1" thickBot="1" x14ac:dyDescent="0.45">
      <c r="A70" s="64">
        <f t="shared" si="2"/>
        <v>43582</v>
      </c>
      <c r="B70" s="65"/>
      <c r="C70" s="38"/>
      <c r="D70" s="39"/>
      <c r="E70" s="39"/>
      <c r="F70" s="39"/>
      <c r="G70" s="39"/>
      <c r="H70" s="39"/>
      <c r="I70" s="39"/>
      <c r="J70" s="39"/>
      <c r="K70" s="39"/>
      <c r="L70" s="39"/>
      <c r="M70" s="31">
        <f t="shared" si="0"/>
        <v>0</v>
      </c>
      <c r="N70" s="32">
        <f t="shared" si="4"/>
        <v>0</v>
      </c>
      <c r="O70" s="19">
        <f t="shared" si="3"/>
        <v>1109.8399999999997</v>
      </c>
      <c r="P70" s="33">
        <v>58</v>
      </c>
    </row>
    <row r="71" spans="1:16" ht="13.9" thickTop="1" thickBot="1" x14ac:dyDescent="0.45">
      <c r="A71" s="64">
        <f t="shared" si="2"/>
        <v>43583</v>
      </c>
      <c r="B71" s="65"/>
      <c r="C71" s="38"/>
      <c r="D71" s="39"/>
      <c r="E71" s="39"/>
      <c r="F71" s="39"/>
      <c r="G71" s="39"/>
      <c r="H71" s="39"/>
      <c r="I71" s="39"/>
      <c r="J71" s="39"/>
      <c r="K71" s="39"/>
      <c r="L71" s="39"/>
      <c r="M71" s="31">
        <f t="shared" si="0"/>
        <v>0</v>
      </c>
      <c r="N71" s="32">
        <f t="shared" si="4"/>
        <v>0</v>
      </c>
      <c r="O71" s="19">
        <f t="shared" si="3"/>
        <v>1109.8399999999997</v>
      </c>
      <c r="P71" s="33">
        <v>59</v>
      </c>
    </row>
    <row r="72" spans="1:16" ht="13.9" thickTop="1" thickBot="1" x14ac:dyDescent="0.45">
      <c r="A72" s="64">
        <f t="shared" si="2"/>
        <v>43584</v>
      </c>
      <c r="B72" s="65"/>
      <c r="C72" s="38"/>
      <c r="D72" s="39"/>
      <c r="E72" s="39"/>
      <c r="F72" s="39"/>
      <c r="G72" s="39"/>
      <c r="H72" s="39"/>
      <c r="I72" s="39"/>
      <c r="J72" s="39"/>
      <c r="K72" s="39"/>
      <c r="L72" s="39"/>
      <c r="M72" s="31">
        <f t="shared" si="0"/>
        <v>0</v>
      </c>
      <c r="N72" s="32">
        <f t="shared" si="4"/>
        <v>0</v>
      </c>
      <c r="O72" s="19">
        <f t="shared" si="3"/>
        <v>1109.8399999999997</v>
      </c>
      <c r="P72" s="33">
        <v>60</v>
      </c>
    </row>
    <row r="73" spans="1:16" ht="13.9" thickTop="1" thickBot="1" x14ac:dyDescent="0.45">
      <c r="A73" s="64">
        <f t="shared" si="2"/>
        <v>43585</v>
      </c>
      <c r="B73" s="65"/>
      <c r="C73" s="38"/>
      <c r="D73" s="39"/>
      <c r="E73" s="39"/>
      <c r="F73" s="39"/>
      <c r="G73" s="39"/>
      <c r="H73" s="39"/>
      <c r="I73" s="39"/>
      <c r="J73" s="39"/>
      <c r="K73" s="39"/>
      <c r="L73" s="39"/>
      <c r="M73" s="31">
        <f t="shared" si="0"/>
        <v>0</v>
      </c>
      <c r="N73" s="32">
        <f t="shared" si="4"/>
        <v>0</v>
      </c>
      <c r="O73" s="19">
        <f t="shared" si="3"/>
        <v>1109.8399999999997</v>
      </c>
      <c r="P73" s="33">
        <v>61</v>
      </c>
    </row>
    <row r="74" spans="1:16" ht="13.9" thickTop="1" thickBot="1" x14ac:dyDescent="0.45">
      <c r="A74" s="64">
        <f t="shared" si="2"/>
        <v>43586</v>
      </c>
      <c r="B74" s="70"/>
      <c r="C74" s="38"/>
      <c r="D74" s="39"/>
      <c r="E74" s="39"/>
      <c r="F74" s="39"/>
      <c r="G74" s="39"/>
      <c r="H74" s="39"/>
      <c r="I74" s="39"/>
      <c r="J74" s="39"/>
      <c r="K74" s="39"/>
      <c r="L74" s="39"/>
      <c r="M74" s="31">
        <f t="shared" si="0"/>
        <v>0</v>
      </c>
      <c r="N74" s="32">
        <f t="shared" si="4"/>
        <v>0</v>
      </c>
      <c r="O74" s="19">
        <f t="shared" si="3"/>
        <v>1109.8399999999997</v>
      </c>
      <c r="P74" s="33">
        <v>62</v>
      </c>
    </row>
    <row r="75" spans="1:16" ht="13.9" thickTop="1" thickBot="1" x14ac:dyDescent="0.45">
      <c r="A75" s="64">
        <f t="shared" si="2"/>
        <v>43587</v>
      </c>
      <c r="B75" s="72"/>
      <c r="C75" s="69"/>
      <c r="D75" s="39"/>
      <c r="E75" s="39"/>
      <c r="F75" s="39"/>
      <c r="G75" s="39"/>
      <c r="H75" s="39"/>
      <c r="I75" s="39"/>
      <c r="J75" s="39"/>
      <c r="K75" s="39"/>
      <c r="L75" s="39"/>
      <c r="M75" s="31">
        <f t="shared" si="0"/>
        <v>0</v>
      </c>
      <c r="N75" s="32">
        <f t="shared" si="4"/>
        <v>0</v>
      </c>
      <c r="O75" s="19">
        <f t="shared" si="3"/>
        <v>1109.8399999999997</v>
      </c>
      <c r="P75" s="33">
        <v>63</v>
      </c>
    </row>
    <row r="76" spans="1:16" ht="13.9" thickTop="1" thickBot="1" x14ac:dyDescent="0.45">
      <c r="A76" s="64">
        <f t="shared" si="2"/>
        <v>43588</v>
      </c>
      <c r="B76" s="71">
        <v>1152.6500000000001</v>
      </c>
      <c r="C76" s="38"/>
      <c r="D76" s="39">
        <v>600</v>
      </c>
      <c r="E76" s="39"/>
      <c r="F76" s="39"/>
      <c r="G76" s="39"/>
      <c r="H76" s="39"/>
      <c r="I76" s="39"/>
      <c r="J76" s="39"/>
      <c r="K76" s="39"/>
      <c r="L76" s="39"/>
      <c r="M76" s="31">
        <f t="shared" si="0"/>
        <v>600</v>
      </c>
      <c r="N76" s="32">
        <f t="shared" si="4"/>
        <v>1152.6500000000001</v>
      </c>
      <c r="O76" s="19">
        <f t="shared" si="3"/>
        <v>1662.4899999999998</v>
      </c>
      <c r="P76" s="33">
        <v>64</v>
      </c>
    </row>
    <row r="77" spans="1:16" ht="13.9" thickTop="1" thickBot="1" x14ac:dyDescent="0.45">
      <c r="A77" s="64">
        <f t="shared" si="2"/>
        <v>43589</v>
      </c>
      <c r="B77" s="65"/>
      <c r="C77" s="38"/>
      <c r="D77" s="39"/>
      <c r="E77" s="39"/>
      <c r="F77" s="39"/>
      <c r="G77" s="39"/>
      <c r="H77" s="39">
        <v>500</v>
      </c>
      <c r="I77" s="39"/>
      <c r="J77" s="39"/>
      <c r="K77" s="39"/>
      <c r="L77" s="39"/>
      <c r="M77" s="31">
        <f t="shared" ref="M77:M82" si="5">SUM(C77:L77)</f>
        <v>500</v>
      </c>
      <c r="N77" s="32">
        <f t="shared" ref="N77:N82" si="6">B77</f>
        <v>0</v>
      </c>
      <c r="O77" s="19">
        <f t="shared" si="3"/>
        <v>1162.4899999999998</v>
      </c>
      <c r="P77" s="33" t="s">
        <v>44</v>
      </c>
    </row>
    <row r="78" spans="1:16" ht="13.9" thickTop="1" thickBot="1" x14ac:dyDescent="0.45">
      <c r="A78" s="64">
        <f t="shared" ref="A78:A140" si="7">A77+1</f>
        <v>43590</v>
      </c>
      <c r="B78" s="65"/>
      <c r="C78" s="38"/>
      <c r="D78" s="39"/>
      <c r="E78" s="39"/>
      <c r="F78" s="39"/>
      <c r="G78" s="39">
        <v>551.12</v>
      </c>
      <c r="H78" s="39"/>
      <c r="I78" s="39"/>
      <c r="J78" s="39"/>
      <c r="K78" s="39"/>
      <c r="L78" s="39"/>
      <c r="M78" s="31">
        <f t="shared" si="5"/>
        <v>551.12</v>
      </c>
      <c r="N78" s="32">
        <f t="shared" si="6"/>
        <v>0</v>
      </c>
      <c r="O78" s="19">
        <f t="shared" si="3"/>
        <v>611.36999999999978</v>
      </c>
      <c r="P78" s="33">
        <v>66</v>
      </c>
    </row>
    <row r="79" spans="1:16" ht="13.9" thickTop="1" thickBot="1" x14ac:dyDescent="0.45">
      <c r="A79" s="64">
        <f t="shared" si="7"/>
        <v>43591</v>
      </c>
      <c r="B79" s="65"/>
      <c r="C79" s="38"/>
      <c r="D79" s="39"/>
      <c r="E79" s="39"/>
      <c r="F79" s="39"/>
      <c r="G79" s="39"/>
      <c r="H79" s="39"/>
      <c r="I79" s="39"/>
      <c r="J79" s="39"/>
      <c r="K79" s="39"/>
      <c r="L79" s="39"/>
      <c r="M79" s="31">
        <f t="shared" si="5"/>
        <v>0</v>
      </c>
      <c r="N79" s="32">
        <f t="shared" si="6"/>
        <v>0</v>
      </c>
      <c r="O79" s="19">
        <f t="shared" ref="O79:O141" si="8">O78-M79+N79</f>
        <v>611.36999999999978</v>
      </c>
      <c r="P79" s="33">
        <v>67</v>
      </c>
    </row>
    <row r="80" spans="1:16" ht="13.9" thickTop="1" thickBot="1" x14ac:dyDescent="0.45">
      <c r="A80" s="64">
        <f t="shared" si="7"/>
        <v>43592</v>
      </c>
      <c r="B80" s="65"/>
      <c r="C80" s="38"/>
      <c r="D80" s="39"/>
      <c r="E80" s="39"/>
      <c r="F80" s="39"/>
      <c r="G80" s="39"/>
      <c r="H80" s="39"/>
      <c r="I80" s="39"/>
      <c r="J80" s="39"/>
      <c r="K80" s="39"/>
      <c r="L80" s="39"/>
      <c r="M80" s="31">
        <f t="shared" si="5"/>
        <v>0</v>
      </c>
      <c r="N80" s="32">
        <f t="shared" si="6"/>
        <v>0</v>
      </c>
      <c r="O80" s="19">
        <f t="shared" si="8"/>
        <v>611.36999999999978</v>
      </c>
      <c r="P80" s="33">
        <v>68</v>
      </c>
    </row>
    <row r="81" spans="1:16" ht="13.9" thickTop="1" thickBot="1" x14ac:dyDescent="0.45">
      <c r="A81" s="64">
        <f t="shared" si="7"/>
        <v>43593</v>
      </c>
      <c r="B81" s="65"/>
      <c r="C81" s="38"/>
      <c r="D81" s="39"/>
      <c r="E81" s="39"/>
      <c r="F81" s="39"/>
      <c r="G81" s="39"/>
      <c r="H81" s="39"/>
      <c r="I81" s="39"/>
      <c r="J81" s="39"/>
      <c r="K81" s="39"/>
      <c r="L81" s="39">
        <v>15</v>
      </c>
      <c r="M81" s="31">
        <f t="shared" si="5"/>
        <v>15</v>
      </c>
      <c r="N81" s="32">
        <f t="shared" si="6"/>
        <v>0</v>
      </c>
      <c r="O81" s="19">
        <f t="shared" si="8"/>
        <v>596.36999999999978</v>
      </c>
      <c r="P81" s="33">
        <v>69</v>
      </c>
    </row>
    <row r="82" spans="1:16" ht="13.9" thickTop="1" thickBot="1" x14ac:dyDescent="0.45">
      <c r="A82" s="64">
        <f t="shared" si="7"/>
        <v>43594</v>
      </c>
      <c r="B82" s="65"/>
      <c r="C82" s="38"/>
      <c r="D82" s="39"/>
      <c r="E82" s="39"/>
      <c r="F82" s="39"/>
      <c r="G82" s="39"/>
      <c r="H82" s="39"/>
      <c r="I82" s="39"/>
      <c r="J82" s="39">
        <v>95.54</v>
      </c>
      <c r="K82" s="39"/>
      <c r="L82" s="39"/>
      <c r="M82" s="31">
        <f t="shared" si="5"/>
        <v>95.54</v>
      </c>
      <c r="N82" s="32">
        <f t="shared" si="6"/>
        <v>0</v>
      </c>
      <c r="O82" s="19">
        <f t="shared" si="8"/>
        <v>500.82999999999976</v>
      </c>
      <c r="P82" s="34" t="s">
        <v>39</v>
      </c>
    </row>
    <row r="83" spans="1:16" ht="13.9" hidden="1" thickTop="1" thickBot="1" x14ac:dyDescent="0.45">
      <c r="A83" s="64" t="e">
        <f>#REF!+1</f>
        <v>#REF!</v>
      </c>
      <c r="B83" s="66">
        <f t="shared" ref="B83:N83" si="9">SUM(B13:B82)</f>
        <v>7601.8900000000012</v>
      </c>
      <c r="C83" s="25">
        <f t="shared" si="9"/>
        <v>500</v>
      </c>
      <c r="D83" s="25">
        <f t="shared" si="9"/>
        <v>2100</v>
      </c>
      <c r="E83" s="25">
        <f t="shared" si="9"/>
        <v>250</v>
      </c>
      <c r="F83" s="25">
        <f t="shared" si="9"/>
        <v>738.88</v>
      </c>
      <c r="G83" s="25">
        <f t="shared" si="9"/>
        <v>551.12</v>
      </c>
      <c r="H83" s="25">
        <f t="shared" si="9"/>
        <v>1016.98</v>
      </c>
      <c r="I83" s="25">
        <f t="shared" si="9"/>
        <v>99</v>
      </c>
      <c r="J83" s="25">
        <f t="shared" si="9"/>
        <v>190.08</v>
      </c>
      <c r="K83" s="25">
        <f t="shared" si="9"/>
        <v>130</v>
      </c>
      <c r="L83" s="25">
        <f t="shared" si="9"/>
        <v>1525</v>
      </c>
      <c r="M83" s="25">
        <f t="shared" si="9"/>
        <v>7101.0599999999995</v>
      </c>
      <c r="N83" s="25">
        <f t="shared" si="9"/>
        <v>7601.8900000000012</v>
      </c>
      <c r="O83" s="19" t="e">
        <f>#REF!-M83+N83</f>
        <v>#REF!</v>
      </c>
      <c r="P83" s="34" t="s">
        <v>20</v>
      </c>
    </row>
    <row r="84" spans="1:16" ht="13.9" hidden="1" thickTop="1" thickBot="1" x14ac:dyDescent="0.45">
      <c r="A84" s="64" t="e">
        <f t="shared" si="7"/>
        <v>#REF!</v>
      </c>
      <c r="B84" s="67"/>
      <c r="C84" s="6"/>
      <c r="D84" s="4"/>
      <c r="E84" s="4"/>
      <c r="F84" s="4"/>
      <c r="G84" s="4"/>
      <c r="H84" s="4"/>
      <c r="I84" s="4"/>
      <c r="J84" s="4"/>
      <c r="K84" s="4"/>
      <c r="L84" s="4"/>
      <c r="M84" s="3">
        <f t="shared" ref="M84:M115" si="10">SUM(C84:L84)</f>
        <v>0</v>
      </c>
      <c r="N84" s="1">
        <f t="shared" ref="N84:N115" si="11">B84</f>
        <v>0</v>
      </c>
      <c r="O84" s="19" t="e">
        <f t="shared" si="8"/>
        <v>#REF!</v>
      </c>
      <c r="P84" s="33"/>
    </row>
    <row r="85" spans="1:16" ht="13.9" hidden="1" thickTop="1" thickBot="1" x14ac:dyDescent="0.45">
      <c r="A85" s="64" t="e">
        <f t="shared" si="7"/>
        <v>#REF!</v>
      </c>
      <c r="B85" s="67"/>
      <c r="C85" s="6"/>
      <c r="D85" s="4"/>
      <c r="E85" s="4"/>
      <c r="F85" s="4"/>
      <c r="G85" s="4"/>
      <c r="H85" s="4"/>
      <c r="I85" s="4"/>
      <c r="J85" s="4"/>
      <c r="K85" s="4"/>
      <c r="L85" s="4"/>
      <c r="M85" s="3">
        <f t="shared" si="10"/>
        <v>0</v>
      </c>
      <c r="N85" s="1">
        <f t="shared" si="11"/>
        <v>0</v>
      </c>
      <c r="O85" s="19" t="e">
        <f t="shared" si="8"/>
        <v>#REF!</v>
      </c>
      <c r="P85" s="33"/>
    </row>
    <row r="86" spans="1:16" ht="13.9" hidden="1" thickTop="1" thickBot="1" x14ac:dyDescent="0.45">
      <c r="A86" s="64" t="e">
        <f t="shared" si="7"/>
        <v>#REF!</v>
      </c>
      <c r="B86" s="67"/>
      <c r="C86" s="6"/>
      <c r="D86" s="4"/>
      <c r="E86" s="4"/>
      <c r="F86" s="4"/>
      <c r="G86" s="4"/>
      <c r="H86" s="4"/>
      <c r="I86" s="4"/>
      <c r="J86" s="4"/>
      <c r="K86" s="4"/>
      <c r="L86" s="4"/>
      <c r="M86" s="3">
        <f t="shared" si="10"/>
        <v>0</v>
      </c>
      <c r="N86" s="1">
        <f t="shared" si="11"/>
        <v>0</v>
      </c>
      <c r="O86" s="19" t="e">
        <f t="shared" si="8"/>
        <v>#REF!</v>
      </c>
      <c r="P86" s="33"/>
    </row>
    <row r="87" spans="1:16" ht="13.9" hidden="1" thickTop="1" thickBot="1" x14ac:dyDescent="0.45">
      <c r="A87" s="64" t="e">
        <f t="shared" si="7"/>
        <v>#REF!</v>
      </c>
      <c r="B87" s="67"/>
      <c r="C87" s="6"/>
      <c r="D87" s="4"/>
      <c r="E87" s="4"/>
      <c r="F87" s="4"/>
      <c r="G87" s="4"/>
      <c r="H87" s="4"/>
      <c r="I87" s="4"/>
      <c r="J87" s="4"/>
      <c r="K87" s="4"/>
      <c r="L87" s="4"/>
      <c r="M87" s="3">
        <f t="shared" si="10"/>
        <v>0</v>
      </c>
      <c r="N87" s="1">
        <f t="shared" si="11"/>
        <v>0</v>
      </c>
      <c r="O87" s="19" t="e">
        <f t="shared" si="8"/>
        <v>#REF!</v>
      </c>
      <c r="P87" s="33"/>
    </row>
    <row r="88" spans="1:16" ht="13.9" hidden="1" thickTop="1" thickBot="1" x14ac:dyDescent="0.45">
      <c r="A88" s="64" t="e">
        <f t="shared" si="7"/>
        <v>#REF!</v>
      </c>
      <c r="B88" s="67"/>
      <c r="C88" s="6"/>
      <c r="D88" s="4"/>
      <c r="E88" s="4"/>
      <c r="F88" s="4"/>
      <c r="G88" s="4"/>
      <c r="H88" s="4"/>
      <c r="I88" s="4"/>
      <c r="J88" s="4"/>
      <c r="K88" s="4"/>
      <c r="L88" s="4"/>
      <c r="M88" s="3">
        <f t="shared" si="10"/>
        <v>0</v>
      </c>
      <c r="N88" s="1">
        <f t="shared" si="11"/>
        <v>0</v>
      </c>
      <c r="O88" s="19" t="e">
        <f t="shared" si="8"/>
        <v>#REF!</v>
      </c>
      <c r="P88" s="33"/>
    </row>
    <row r="89" spans="1:16" ht="13.9" hidden="1" thickTop="1" thickBot="1" x14ac:dyDescent="0.45">
      <c r="A89" s="64" t="e">
        <f t="shared" si="7"/>
        <v>#REF!</v>
      </c>
      <c r="B89" s="67"/>
      <c r="C89" s="6"/>
      <c r="D89" s="4"/>
      <c r="E89" s="4"/>
      <c r="F89" s="4"/>
      <c r="G89" s="4"/>
      <c r="H89" s="4"/>
      <c r="I89" s="4"/>
      <c r="J89" s="4"/>
      <c r="K89" s="4"/>
      <c r="L89" s="4"/>
      <c r="M89" s="3">
        <f t="shared" si="10"/>
        <v>0</v>
      </c>
      <c r="N89" s="1">
        <f t="shared" si="11"/>
        <v>0</v>
      </c>
      <c r="O89" s="19" t="e">
        <f t="shared" si="8"/>
        <v>#REF!</v>
      </c>
      <c r="P89" s="33"/>
    </row>
    <row r="90" spans="1:16" ht="13.9" hidden="1" thickTop="1" thickBot="1" x14ac:dyDescent="0.45">
      <c r="A90" s="64" t="e">
        <f t="shared" si="7"/>
        <v>#REF!</v>
      </c>
      <c r="B90" s="67"/>
      <c r="C90" s="6"/>
      <c r="D90" s="4"/>
      <c r="E90" s="4"/>
      <c r="F90" s="4"/>
      <c r="G90" s="4"/>
      <c r="H90" s="4"/>
      <c r="I90" s="4"/>
      <c r="J90" s="4"/>
      <c r="K90" s="4"/>
      <c r="L90" s="4"/>
      <c r="M90" s="3">
        <f t="shared" si="10"/>
        <v>0</v>
      </c>
      <c r="N90" s="1">
        <f t="shared" si="11"/>
        <v>0</v>
      </c>
      <c r="O90" s="19" t="e">
        <f t="shared" si="8"/>
        <v>#REF!</v>
      </c>
      <c r="P90" s="33"/>
    </row>
    <row r="91" spans="1:16" ht="13.9" hidden="1" thickTop="1" thickBot="1" x14ac:dyDescent="0.45">
      <c r="A91" s="64" t="e">
        <f t="shared" si="7"/>
        <v>#REF!</v>
      </c>
      <c r="B91" s="67"/>
      <c r="C91" s="6"/>
      <c r="D91" s="4"/>
      <c r="E91" s="4"/>
      <c r="F91" s="4"/>
      <c r="G91" s="4"/>
      <c r="H91" s="4"/>
      <c r="I91" s="4"/>
      <c r="J91" s="4"/>
      <c r="K91" s="4"/>
      <c r="L91" s="4"/>
      <c r="M91" s="3">
        <f t="shared" si="10"/>
        <v>0</v>
      </c>
      <c r="N91" s="1">
        <f t="shared" si="11"/>
        <v>0</v>
      </c>
      <c r="O91" s="19" t="e">
        <f t="shared" si="8"/>
        <v>#REF!</v>
      </c>
      <c r="P91" s="33"/>
    </row>
    <row r="92" spans="1:16" ht="13.9" hidden="1" thickTop="1" thickBot="1" x14ac:dyDescent="0.45">
      <c r="A92" s="64" t="e">
        <f t="shared" si="7"/>
        <v>#REF!</v>
      </c>
      <c r="B92" s="67"/>
      <c r="C92" s="6"/>
      <c r="D92" s="4"/>
      <c r="E92" s="4"/>
      <c r="F92" s="4"/>
      <c r="G92" s="4"/>
      <c r="H92" s="4"/>
      <c r="I92" s="4"/>
      <c r="J92" s="4"/>
      <c r="K92" s="4"/>
      <c r="L92" s="4"/>
      <c r="M92" s="3">
        <f t="shared" si="10"/>
        <v>0</v>
      </c>
      <c r="N92" s="1">
        <f t="shared" si="11"/>
        <v>0</v>
      </c>
      <c r="O92" s="19" t="e">
        <f t="shared" si="8"/>
        <v>#REF!</v>
      </c>
      <c r="P92" s="33"/>
    </row>
    <row r="93" spans="1:16" ht="13.9" hidden="1" thickTop="1" thickBot="1" x14ac:dyDescent="0.45">
      <c r="A93" s="64" t="e">
        <f t="shared" si="7"/>
        <v>#REF!</v>
      </c>
      <c r="B93" s="67"/>
      <c r="C93" s="6"/>
      <c r="D93" s="4"/>
      <c r="E93" s="4"/>
      <c r="F93" s="4"/>
      <c r="G93" s="4"/>
      <c r="H93" s="4"/>
      <c r="I93" s="4"/>
      <c r="J93" s="4"/>
      <c r="K93" s="4"/>
      <c r="L93" s="4"/>
      <c r="M93" s="3">
        <f t="shared" si="10"/>
        <v>0</v>
      </c>
      <c r="N93" s="1">
        <f t="shared" si="11"/>
        <v>0</v>
      </c>
      <c r="O93" s="19" t="e">
        <f t="shared" si="8"/>
        <v>#REF!</v>
      </c>
      <c r="P93" s="33"/>
    </row>
    <row r="94" spans="1:16" ht="13.9" hidden="1" thickTop="1" thickBot="1" x14ac:dyDescent="0.45">
      <c r="A94" s="64" t="e">
        <f t="shared" si="7"/>
        <v>#REF!</v>
      </c>
      <c r="B94" s="67"/>
      <c r="C94" s="6"/>
      <c r="D94" s="4"/>
      <c r="E94" s="4"/>
      <c r="F94" s="4"/>
      <c r="G94" s="4"/>
      <c r="H94" s="4"/>
      <c r="I94" s="4"/>
      <c r="J94" s="4"/>
      <c r="K94" s="4"/>
      <c r="L94" s="4"/>
      <c r="M94" s="3">
        <f t="shared" si="10"/>
        <v>0</v>
      </c>
      <c r="N94" s="1">
        <f t="shared" si="11"/>
        <v>0</v>
      </c>
      <c r="O94" s="19" t="e">
        <f t="shared" si="8"/>
        <v>#REF!</v>
      </c>
      <c r="P94" s="33"/>
    </row>
    <row r="95" spans="1:16" ht="13.9" hidden="1" thickTop="1" thickBot="1" x14ac:dyDescent="0.45">
      <c r="A95" s="64" t="e">
        <f t="shared" si="7"/>
        <v>#REF!</v>
      </c>
      <c r="B95" s="67"/>
      <c r="C95" s="6"/>
      <c r="D95" s="4"/>
      <c r="E95" s="4"/>
      <c r="F95" s="4"/>
      <c r="G95" s="4"/>
      <c r="H95" s="4"/>
      <c r="I95" s="4"/>
      <c r="J95" s="4"/>
      <c r="K95" s="4"/>
      <c r="L95" s="4"/>
      <c r="M95" s="3">
        <f t="shared" si="10"/>
        <v>0</v>
      </c>
      <c r="N95" s="1">
        <f t="shared" si="11"/>
        <v>0</v>
      </c>
      <c r="O95" s="19" t="e">
        <f t="shared" si="8"/>
        <v>#REF!</v>
      </c>
      <c r="P95" s="33"/>
    </row>
    <row r="96" spans="1:16" ht="13.9" hidden="1" thickTop="1" thickBot="1" x14ac:dyDescent="0.45">
      <c r="A96" s="64" t="e">
        <f t="shared" si="7"/>
        <v>#REF!</v>
      </c>
      <c r="B96" s="67"/>
      <c r="C96" s="6"/>
      <c r="D96" s="4"/>
      <c r="E96" s="4"/>
      <c r="F96" s="4"/>
      <c r="G96" s="4"/>
      <c r="H96" s="4"/>
      <c r="I96" s="4"/>
      <c r="J96" s="4"/>
      <c r="K96" s="4"/>
      <c r="L96" s="4"/>
      <c r="M96" s="3">
        <f t="shared" si="10"/>
        <v>0</v>
      </c>
      <c r="N96" s="1">
        <f t="shared" si="11"/>
        <v>0</v>
      </c>
      <c r="O96" s="19" t="e">
        <f t="shared" si="8"/>
        <v>#REF!</v>
      </c>
      <c r="P96" s="33"/>
    </row>
    <row r="97" spans="1:16" ht="13.9" hidden="1" thickTop="1" thickBot="1" x14ac:dyDescent="0.45">
      <c r="A97" s="64" t="e">
        <f t="shared" si="7"/>
        <v>#REF!</v>
      </c>
      <c r="B97" s="67"/>
      <c r="C97" s="6"/>
      <c r="D97" s="4"/>
      <c r="E97" s="4"/>
      <c r="F97" s="4"/>
      <c r="G97" s="4"/>
      <c r="H97" s="4"/>
      <c r="I97" s="4"/>
      <c r="J97" s="4"/>
      <c r="K97" s="4"/>
      <c r="L97" s="4"/>
      <c r="M97" s="3">
        <f t="shared" si="10"/>
        <v>0</v>
      </c>
      <c r="N97" s="1">
        <f t="shared" si="11"/>
        <v>0</v>
      </c>
      <c r="O97" s="19" t="e">
        <f t="shared" si="8"/>
        <v>#REF!</v>
      </c>
      <c r="P97" s="33"/>
    </row>
    <row r="98" spans="1:16" ht="13.9" hidden="1" thickTop="1" thickBot="1" x14ac:dyDescent="0.45">
      <c r="A98" s="64" t="e">
        <f t="shared" si="7"/>
        <v>#REF!</v>
      </c>
      <c r="B98" s="67"/>
      <c r="C98" s="6"/>
      <c r="D98" s="4"/>
      <c r="E98" s="4"/>
      <c r="F98" s="4"/>
      <c r="G98" s="4"/>
      <c r="H98" s="4"/>
      <c r="I98" s="4"/>
      <c r="J98" s="4"/>
      <c r="K98" s="4"/>
      <c r="L98" s="4"/>
      <c r="M98" s="3">
        <f t="shared" si="10"/>
        <v>0</v>
      </c>
      <c r="N98" s="1">
        <f t="shared" si="11"/>
        <v>0</v>
      </c>
      <c r="O98" s="19" t="e">
        <f t="shared" si="8"/>
        <v>#REF!</v>
      </c>
      <c r="P98" s="33"/>
    </row>
    <row r="99" spans="1:16" ht="13.9" hidden="1" thickTop="1" thickBot="1" x14ac:dyDescent="0.45">
      <c r="A99" s="64" t="e">
        <f t="shared" si="7"/>
        <v>#REF!</v>
      </c>
      <c r="B99" s="67"/>
      <c r="C99" s="6"/>
      <c r="D99" s="4"/>
      <c r="E99" s="4"/>
      <c r="F99" s="4"/>
      <c r="G99" s="4"/>
      <c r="H99" s="4"/>
      <c r="I99" s="4"/>
      <c r="J99" s="4"/>
      <c r="K99" s="4"/>
      <c r="L99" s="4"/>
      <c r="M99" s="3">
        <f t="shared" si="10"/>
        <v>0</v>
      </c>
      <c r="N99" s="1">
        <f t="shared" si="11"/>
        <v>0</v>
      </c>
      <c r="O99" s="19" t="e">
        <f t="shared" si="8"/>
        <v>#REF!</v>
      </c>
      <c r="P99" s="33"/>
    </row>
    <row r="100" spans="1:16" ht="13.9" hidden="1" thickTop="1" thickBot="1" x14ac:dyDescent="0.45">
      <c r="A100" s="64" t="e">
        <f t="shared" si="7"/>
        <v>#REF!</v>
      </c>
      <c r="B100" s="67"/>
      <c r="C100" s="6"/>
      <c r="D100" s="4"/>
      <c r="E100" s="4"/>
      <c r="F100" s="4"/>
      <c r="G100" s="4"/>
      <c r="H100" s="4"/>
      <c r="I100" s="4"/>
      <c r="J100" s="4"/>
      <c r="K100" s="4"/>
      <c r="L100" s="4"/>
      <c r="M100" s="3">
        <f t="shared" si="10"/>
        <v>0</v>
      </c>
      <c r="N100" s="1">
        <f t="shared" si="11"/>
        <v>0</v>
      </c>
      <c r="O100" s="19" t="e">
        <f t="shared" si="8"/>
        <v>#REF!</v>
      </c>
      <c r="P100" s="33"/>
    </row>
    <row r="101" spans="1:16" ht="13.9" hidden="1" thickTop="1" thickBot="1" x14ac:dyDescent="0.45">
      <c r="A101" s="64" t="e">
        <f t="shared" si="7"/>
        <v>#REF!</v>
      </c>
      <c r="B101" s="67"/>
      <c r="C101" s="6"/>
      <c r="D101" s="4"/>
      <c r="E101" s="4"/>
      <c r="F101" s="4"/>
      <c r="G101" s="4"/>
      <c r="H101" s="4"/>
      <c r="I101" s="4"/>
      <c r="J101" s="4"/>
      <c r="K101" s="4"/>
      <c r="L101" s="4"/>
      <c r="M101" s="3">
        <f t="shared" si="10"/>
        <v>0</v>
      </c>
      <c r="N101" s="1">
        <f t="shared" si="11"/>
        <v>0</v>
      </c>
      <c r="O101" s="19" t="e">
        <f t="shared" si="8"/>
        <v>#REF!</v>
      </c>
      <c r="P101" s="33"/>
    </row>
    <row r="102" spans="1:16" ht="13.9" hidden="1" thickTop="1" thickBot="1" x14ac:dyDescent="0.45">
      <c r="A102" s="64" t="e">
        <f t="shared" si="7"/>
        <v>#REF!</v>
      </c>
      <c r="B102" s="67"/>
      <c r="C102" s="6"/>
      <c r="D102" s="4"/>
      <c r="E102" s="4"/>
      <c r="F102" s="4"/>
      <c r="G102" s="4"/>
      <c r="H102" s="4"/>
      <c r="I102" s="4"/>
      <c r="J102" s="4"/>
      <c r="K102" s="4"/>
      <c r="L102" s="4"/>
      <c r="M102" s="3">
        <f t="shared" si="10"/>
        <v>0</v>
      </c>
      <c r="N102" s="1">
        <f t="shared" si="11"/>
        <v>0</v>
      </c>
      <c r="O102" s="19" t="e">
        <f t="shared" si="8"/>
        <v>#REF!</v>
      </c>
      <c r="P102" s="33"/>
    </row>
    <row r="103" spans="1:16" ht="13.9" hidden="1" thickTop="1" thickBot="1" x14ac:dyDescent="0.45">
      <c r="A103" s="64" t="e">
        <f t="shared" si="7"/>
        <v>#REF!</v>
      </c>
      <c r="B103" s="67"/>
      <c r="C103" s="6"/>
      <c r="D103" s="4"/>
      <c r="E103" s="4"/>
      <c r="F103" s="4"/>
      <c r="G103" s="4"/>
      <c r="H103" s="4"/>
      <c r="I103" s="4"/>
      <c r="J103" s="4"/>
      <c r="K103" s="4"/>
      <c r="L103" s="4"/>
      <c r="M103" s="3">
        <f t="shared" si="10"/>
        <v>0</v>
      </c>
      <c r="N103" s="1">
        <f t="shared" si="11"/>
        <v>0</v>
      </c>
      <c r="O103" s="19" t="e">
        <f t="shared" si="8"/>
        <v>#REF!</v>
      </c>
      <c r="P103" s="33"/>
    </row>
    <row r="104" spans="1:16" ht="13.9" hidden="1" thickTop="1" thickBot="1" x14ac:dyDescent="0.45">
      <c r="A104" s="64" t="e">
        <f t="shared" si="7"/>
        <v>#REF!</v>
      </c>
      <c r="B104" s="67"/>
      <c r="C104" s="6"/>
      <c r="D104" s="4"/>
      <c r="E104" s="4"/>
      <c r="F104" s="4"/>
      <c r="G104" s="4"/>
      <c r="H104" s="4"/>
      <c r="I104" s="4"/>
      <c r="J104" s="4"/>
      <c r="K104" s="4"/>
      <c r="L104" s="4"/>
      <c r="M104" s="3">
        <f t="shared" si="10"/>
        <v>0</v>
      </c>
      <c r="N104" s="1">
        <f t="shared" si="11"/>
        <v>0</v>
      </c>
      <c r="O104" s="19" t="e">
        <f t="shared" si="8"/>
        <v>#REF!</v>
      </c>
      <c r="P104" s="33"/>
    </row>
    <row r="105" spans="1:16" ht="13.9" hidden="1" thickTop="1" thickBot="1" x14ac:dyDescent="0.45">
      <c r="A105" s="64" t="e">
        <f t="shared" si="7"/>
        <v>#REF!</v>
      </c>
      <c r="B105" s="67"/>
      <c r="C105" s="6"/>
      <c r="D105" s="4"/>
      <c r="E105" s="4"/>
      <c r="F105" s="4"/>
      <c r="G105" s="4"/>
      <c r="H105" s="4"/>
      <c r="I105" s="4"/>
      <c r="J105" s="4"/>
      <c r="K105" s="4"/>
      <c r="L105" s="4"/>
      <c r="M105" s="3">
        <f t="shared" si="10"/>
        <v>0</v>
      </c>
      <c r="N105" s="1">
        <f t="shared" si="11"/>
        <v>0</v>
      </c>
      <c r="O105" s="19" t="e">
        <f t="shared" si="8"/>
        <v>#REF!</v>
      </c>
      <c r="P105" s="33"/>
    </row>
    <row r="106" spans="1:16" ht="13.9" hidden="1" thickTop="1" thickBot="1" x14ac:dyDescent="0.45">
      <c r="A106" s="64" t="e">
        <f t="shared" si="7"/>
        <v>#REF!</v>
      </c>
      <c r="B106" s="67"/>
      <c r="C106" s="6"/>
      <c r="D106" s="4"/>
      <c r="E106" s="4"/>
      <c r="F106" s="4"/>
      <c r="G106" s="4"/>
      <c r="H106" s="4"/>
      <c r="I106" s="4"/>
      <c r="J106" s="4"/>
      <c r="K106" s="4"/>
      <c r="L106" s="4"/>
      <c r="M106" s="3">
        <f t="shared" si="10"/>
        <v>0</v>
      </c>
      <c r="N106" s="1">
        <f t="shared" si="11"/>
        <v>0</v>
      </c>
      <c r="O106" s="19" t="e">
        <f t="shared" si="8"/>
        <v>#REF!</v>
      </c>
      <c r="P106" s="33"/>
    </row>
    <row r="107" spans="1:16" ht="13.9" hidden="1" thickTop="1" thickBot="1" x14ac:dyDescent="0.45">
      <c r="A107" s="64" t="e">
        <f t="shared" si="7"/>
        <v>#REF!</v>
      </c>
      <c r="B107" s="67"/>
      <c r="C107" s="6"/>
      <c r="D107" s="4"/>
      <c r="E107" s="4"/>
      <c r="F107" s="4"/>
      <c r="G107" s="4"/>
      <c r="H107" s="4"/>
      <c r="I107" s="4"/>
      <c r="J107" s="4"/>
      <c r="K107" s="4"/>
      <c r="L107" s="4"/>
      <c r="M107" s="3">
        <f t="shared" si="10"/>
        <v>0</v>
      </c>
      <c r="N107" s="1">
        <f t="shared" si="11"/>
        <v>0</v>
      </c>
      <c r="O107" s="19" t="e">
        <f t="shared" si="8"/>
        <v>#REF!</v>
      </c>
      <c r="P107" s="33"/>
    </row>
    <row r="108" spans="1:16" ht="13.9" hidden="1" thickTop="1" thickBot="1" x14ac:dyDescent="0.45">
      <c r="A108" s="64" t="e">
        <f t="shared" si="7"/>
        <v>#REF!</v>
      </c>
      <c r="B108" s="67"/>
      <c r="C108" s="6"/>
      <c r="D108" s="4"/>
      <c r="E108" s="4"/>
      <c r="F108" s="4"/>
      <c r="G108" s="4"/>
      <c r="H108" s="4"/>
      <c r="I108" s="4"/>
      <c r="J108" s="4"/>
      <c r="K108" s="4"/>
      <c r="L108" s="4"/>
      <c r="M108" s="3">
        <f t="shared" si="10"/>
        <v>0</v>
      </c>
      <c r="N108" s="1">
        <f t="shared" si="11"/>
        <v>0</v>
      </c>
      <c r="O108" s="19" t="e">
        <f t="shared" si="8"/>
        <v>#REF!</v>
      </c>
      <c r="P108" s="33"/>
    </row>
    <row r="109" spans="1:16" ht="13.9" hidden="1" thickTop="1" thickBot="1" x14ac:dyDescent="0.45">
      <c r="A109" s="64" t="e">
        <f t="shared" si="7"/>
        <v>#REF!</v>
      </c>
      <c r="B109" s="67"/>
      <c r="C109" s="6"/>
      <c r="D109" s="4"/>
      <c r="E109" s="4"/>
      <c r="F109" s="4"/>
      <c r="G109" s="4"/>
      <c r="H109" s="4"/>
      <c r="I109" s="4"/>
      <c r="J109" s="4"/>
      <c r="K109" s="4"/>
      <c r="L109" s="4"/>
      <c r="M109" s="3">
        <f t="shared" si="10"/>
        <v>0</v>
      </c>
      <c r="N109" s="1">
        <f t="shared" si="11"/>
        <v>0</v>
      </c>
      <c r="O109" s="19" t="e">
        <f t="shared" si="8"/>
        <v>#REF!</v>
      </c>
      <c r="P109" s="33"/>
    </row>
    <row r="110" spans="1:16" ht="13.9" hidden="1" thickTop="1" thickBot="1" x14ac:dyDescent="0.45">
      <c r="A110" s="64" t="e">
        <f t="shared" si="7"/>
        <v>#REF!</v>
      </c>
      <c r="B110" s="67"/>
      <c r="C110" s="6"/>
      <c r="D110" s="4"/>
      <c r="E110" s="4"/>
      <c r="F110" s="4"/>
      <c r="G110" s="4"/>
      <c r="H110" s="4"/>
      <c r="I110" s="4"/>
      <c r="J110" s="4"/>
      <c r="K110" s="4"/>
      <c r="L110" s="4"/>
      <c r="M110" s="3">
        <f t="shared" si="10"/>
        <v>0</v>
      </c>
      <c r="N110" s="1">
        <f t="shared" si="11"/>
        <v>0</v>
      </c>
      <c r="O110" s="19" t="e">
        <f t="shared" si="8"/>
        <v>#REF!</v>
      </c>
      <c r="P110" s="33"/>
    </row>
    <row r="111" spans="1:16" ht="13.9" hidden="1" thickTop="1" thickBot="1" x14ac:dyDescent="0.45">
      <c r="A111" s="64" t="e">
        <f t="shared" si="7"/>
        <v>#REF!</v>
      </c>
      <c r="B111" s="67"/>
      <c r="C111" s="6"/>
      <c r="D111" s="4"/>
      <c r="E111" s="4"/>
      <c r="F111" s="4"/>
      <c r="G111" s="4"/>
      <c r="H111" s="4"/>
      <c r="I111" s="4"/>
      <c r="J111" s="4"/>
      <c r="K111" s="4"/>
      <c r="L111" s="4"/>
      <c r="M111" s="3">
        <f t="shared" si="10"/>
        <v>0</v>
      </c>
      <c r="N111" s="1">
        <f t="shared" si="11"/>
        <v>0</v>
      </c>
      <c r="O111" s="19" t="e">
        <f t="shared" si="8"/>
        <v>#REF!</v>
      </c>
      <c r="P111" s="33"/>
    </row>
    <row r="112" spans="1:16" ht="13.9" hidden="1" thickTop="1" thickBot="1" x14ac:dyDescent="0.45">
      <c r="A112" s="64" t="e">
        <f t="shared" si="7"/>
        <v>#REF!</v>
      </c>
      <c r="B112" s="67"/>
      <c r="C112" s="6"/>
      <c r="D112" s="4"/>
      <c r="E112" s="4"/>
      <c r="F112" s="4"/>
      <c r="G112" s="4"/>
      <c r="H112" s="4"/>
      <c r="I112" s="4"/>
      <c r="J112" s="4"/>
      <c r="K112" s="4"/>
      <c r="L112" s="4"/>
      <c r="M112" s="3">
        <f t="shared" si="10"/>
        <v>0</v>
      </c>
      <c r="N112" s="1">
        <f t="shared" si="11"/>
        <v>0</v>
      </c>
      <c r="O112" s="19" t="e">
        <f t="shared" si="8"/>
        <v>#REF!</v>
      </c>
      <c r="P112" s="33"/>
    </row>
    <row r="113" spans="1:16" ht="13.9" hidden="1" thickTop="1" thickBot="1" x14ac:dyDescent="0.45">
      <c r="A113" s="64" t="e">
        <f t="shared" si="7"/>
        <v>#REF!</v>
      </c>
      <c r="B113" s="67"/>
      <c r="C113" s="6"/>
      <c r="D113" s="4"/>
      <c r="E113" s="4"/>
      <c r="F113" s="4"/>
      <c r="G113" s="4"/>
      <c r="H113" s="4"/>
      <c r="I113" s="4"/>
      <c r="J113" s="4"/>
      <c r="K113" s="4"/>
      <c r="L113" s="4"/>
      <c r="M113" s="3">
        <f t="shared" si="10"/>
        <v>0</v>
      </c>
      <c r="N113" s="1">
        <f t="shared" si="11"/>
        <v>0</v>
      </c>
      <c r="O113" s="19" t="e">
        <f t="shared" si="8"/>
        <v>#REF!</v>
      </c>
      <c r="P113" s="33"/>
    </row>
    <row r="114" spans="1:16" ht="13.9" hidden="1" thickTop="1" thickBot="1" x14ac:dyDescent="0.45">
      <c r="A114" s="64" t="e">
        <f t="shared" si="7"/>
        <v>#REF!</v>
      </c>
      <c r="B114" s="67"/>
      <c r="C114" s="6"/>
      <c r="D114" s="4"/>
      <c r="E114" s="4"/>
      <c r="F114" s="4"/>
      <c r="G114" s="4"/>
      <c r="H114" s="4"/>
      <c r="I114" s="4"/>
      <c r="J114" s="4"/>
      <c r="K114" s="4"/>
      <c r="L114" s="4"/>
      <c r="M114" s="3">
        <f t="shared" si="10"/>
        <v>0</v>
      </c>
      <c r="N114" s="1">
        <f t="shared" si="11"/>
        <v>0</v>
      </c>
      <c r="O114" s="19" t="e">
        <f t="shared" si="8"/>
        <v>#REF!</v>
      </c>
      <c r="P114" s="33"/>
    </row>
    <row r="115" spans="1:16" ht="13.9" hidden="1" thickTop="1" thickBot="1" x14ac:dyDescent="0.45">
      <c r="A115" s="64" t="e">
        <f t="shared" si="7"/>
        <v>#REF!</v>
      </c>
      <c r="B115" s="67"/>
      <c r="C115" s="6"/>
      <c r="D115" s="4"/>
      <c r="E115" s="4"/>
      <c r="F115" s="4"/>
      <c r="G115" s="4"/>
      <c r="H115" s="4"/>
      <c r="I115" s="4"/>
      <c r="J115" s="4"/>
      <c r="K115" s="4"/>
      <c r="L115" s="4"/>
      <c r="M115" s="3">
        <f t="shared" si="10"/>
        <v>0</v>
      </c>
      <c r="N115" s="1">
        <f t="shared" si="11"/>
        <v>0</v>
      </c>
      <c r="O115" s="19" t="e">
        <f t="shared" si="8"/>
        <v>#REF!</v>
      </c>
      <c r="P115" s="33"/>
    </row>
    <row r="116" spans="1:16" ht="13.9" hidden="1" thickTop="1" thickBot="1" x14ac:dyDescent="0.45">
      <c r="A116" s="64" t="e">
        <f t="shared" si="7"/>
        <v>#REF!</v>
      </c>
      <c r="B116" s="67"/>
      <c r="C116" s="6"/>
      <c r="D116" s="4"/>
      <c r="E116" s="4"/>
      <c r="F116" s="4"/>
      <c r="G116" s="4"/>
      <c r="H116" s="4"/>
      <c r="I116" s="4"/>
      <c r="J116" s="4"/>
      <c r="K116" s="4"/>
      <c r="L116" s="4"/>
      <c r="M116" s="3">
        <f t="shared" ref="M116:M147" si="12">SUM(C116:L116)</f>
        <v>0</v>
      </c>
      <c r="N116" s="1">
        <f t="shared" ref="N116:N147" si="13">B116</f>
        <v>0</v>
      </c>
      <c r="O116" s="19" t="e">
        <f t="shared" si="8"/>
        <v>#REF!</v>
      </c>
      <c r="P116" s="33"/>
    </row>
    <row r="117" spans="1:16" ht="13.9" hidden="1" thickTop="1" thickBot="1" x14ac:dyDescent="0.45">
      <c r="A117" s="64" t="e">
        <f t="shared" si="7"/>
        <v>#REF!</v>
      </c>
      <c r="B117" s="67"/>
      <c r="C117" s="6"/>
      <c r="D117" s="4"/>
      <c r="E117" s="4"/>
      <c r="F117" s="4"/>
      <c r="G117" s="4"/>
      <c r="H117" s="4"/>
      <c r="I117" s="4"/>
      <c r="J117" s="4"/>
      <c r="K117" s="4"/>
      <c r="L117" s="4"/>
      <c r="M117" s="3">
        <f t="shared" si="12"/>
        <v>0</v>
      </c>
      <c r="N117" s="1">
        <f t="shared" si="13"/>
        <v>0</v>
      </c>
      <c r="O117" s="19" t="e">
        <f t="shared" si="8"/>
        <v>#REF!</v>
      </c>
      <c r="P117" s="33"/>
    </row>
    <row r="118" spans="1:16" ht="13.9" hidden="1" thickTop="1" thickBot="1" x14ac:dyDescent="0.45">
      <c r="A118" s="64" t="e">
        <f t="shared" si="7"/>
        <v>#REF!</v>
      </c>
      <c r="B118" s="67"/>
      <c r="C118" s="6"/>
      <c r="D118" s="4"/>
      <c r="E118" s="4"/>
      <c r="F118" s="4"/>
      <c r="G118" s="4"/>
      <c r="H118" s="4"/>
      <c r="I118" s="4"/>
      <c r="J118" s="4"/>
      <c r="K118" s="4"/>
      <c r="L118" s="4"/>
      <c r="M118" s="3">
        <f t="shared" si="12"/>
        <v>0</v>
      </c>
      <c r="N118" s="1">
        <f t="shared" si="13"/>
        <v>0</v>
      </c>
      <c r="O118" s="19" t="e">
        <f t="shared" si="8"/>
        <v>#REF!</v>
      </c>
      <c r="P118" s="33"/>
    </row>
    <row r="119" spans="1:16" ht="13.9" hidden="1" thickTop="1" thickBot="1" x14ac:dyDescent="0.45">
      <c r="A119" s="64" t="e">
        <f t="shared" si="7"/>
        <v>#REF!</v>
      </c>
      <c r="B119" s="67"/>
      <c r="C119" s="6"/>
      <c r="D119" s="4"/>
      <c r="E119" s="4"/>
      <c r="F119" s="4"/>
      <c r="G119" s="4"/>
      <c r="H119" s="4"/>
      <c r="I119" s="4"/>
      <c r="J119" s="4"/>
      <c r="K119" s="4"/>
      <c r="L119" s="4"/>
      <c r="M119" s="3">
        <f t="shared" si="12"/>
        <v>0</v>
      </c>
      <c r="N119" s="1">
        <f t="shared" si="13"/>
        <v>0</v>
      </c>
      <c r="O119" s="19" t="e">
        <f t="shared" si="8"/>
        <v>#REF!</v>
      </c>
      <c r="P119" s="33"/>
    </row>
    <row r="120" spans="1:16" ht="13.9" hidden="1" thickTop="1" thickBot="1" x14ac:dyDescent="0.45">
      <c r="A120" s="64" t="e">
        <f t="shared" si="7"/>
        <v>#REF!</v>
      </c>
      <c r="B120" s="67"/>
      <c r="C120" s="6"/>
      <c r="D120" s="4"/>
      <c r="E120" s="4"/>
      <c r="F120" s="4"/>
      <c r="G120" s="4"/>
      <c r="H120" s="4"/>
      <c r="I120" s="4"/>
      <c r="J120" s="4"/>
      <c r="K120" s="4"/>
      <c r="L120" s="4"/>
      <c r="M120" s="3">
        <f t="shared" si="12"/>
        <v>0</v>
      </c>
      <c r="N120" s="1">
        <f t="shared" si="13"/>
        <v>0</v>
      </c>
      <c r="O120" s="19" t="e">
        <f t="shared" si="8"/>
        <v>#REF!</v>
      </c>
      <c r="P120" s="33"/>
    </row>
    <row r="121" spans="1:16" ht="13.9" hidden="1" thickTop="1" thickBot="1" x14ac:dyDescent="0.45">
      <c r="A121" s="64" t="e">
        <f t="shared" si="7"/>
        <v>#REF!</v>
      </c>
      <c r="B121" s="67"/>
      <c r="C121" s="6"/>
      <c r="D121" s="4"/>
      <c r="E121" s="4"/>
      <c r="F121" s="4"/>
      <c r="G121" s="4"/>
      <c r="H121" s="4"/>
      <c r="I121" s="4"/>
      <c r="J121" s="4"/>
      <c r="K121" s="4"/>
      <c r="L121" s="4"/>
      <c r="M121" s="3">
        <f t="shared" si="12"/>
        <v>0</v>
      </c>
      <c r="N121" s="1">
        <f t="shared" si="13"/>
        <v>0</v>
      </c>
      <c r="O121" s="19" t="e">
        <f t="shared" si="8"/>
        <v>#REF!</v>
      </c>
      <c r="P121" s="33"/>
    </row>
    <row r="122" spans="1:16" ht="13.9" hidden="1" thickTop="1" thickBot="1" x14ac:dyDescent="0.45">
      <c r="A122" s="64" t="e">
        <f t="shared" si="7"/>
        <v>#REF!</v>
      </c>
      <c r="B122" s="67"/>
      <c r="C122" s="6"/>
      <c r="D122" s="4"/>
      <c r="E122" s="4"/>
      <c r="F122" s="4"/>
      <c r="G122" s="4"/>
      <c r="H122" s="4"/>
      <c r="I122" s="4"/>
      <c r="J122" s="4"/>
      <c r="K122" s="4"/>
      <c r="L122" s="4"/>
      <c r="M122" s="3">
        <f t="shared" si="12"/>
        <v>0</v>
      </c>
      <c r="N122" s="1">
        <f t="shared" si="13"/>
        <v>0</v>
      </c>
      <c r="O122" s="19" t="e">
        <f t="shared" si="8"/>
        <v>#REF!</v>
      </c>
      <c r="P122" s="33"/>
    </row>
    <row r="123" spans="1:16" ht="13.9" hidden="1" thickTop="1" thickBot="1" x14ac:dyDescent="0.45">
      <c r="A123" s="64" t="e">
        <f t="shared" si="7"/>
        <v>#REF!</v>
      </c>
      <c r="B123" s="67"/>
      <c r="C123" s="6"/>
      <c r="D123" s="4"/>
      <c r="E123" s="4"/>
      <c r="F123" s="4"/>
      <c r="G123" s="4"/>
      <c r="H123" s="4"/>
      <c r="I123" s="4"/>
      <c r="J123" s="4"/>
      <c r="K123" s="4"/>
      <c r="L123" s="4"/>
      <c r="M123" s="3">
        <f t="shared" si="12"/>
        <v>0</v>
      </c>
      <c r="N123" s="1">
        <f t="shared" si="13"/>
        <v>0</v>
      </c>
      <c r="O123" s="19" t="e">
        <f t="shared" si="8"/>
        <v>#REF!</v>
      </c>
      <c r="P123" s="33"/>
    </row>
    <row r="124" spans="1:16" ht="13.9" hidden="1" thickTop="1" thickBot="1" x14ac:dyDescent="0.45">
      <c r="A124" s="64" t="e">
        <f t="shared" si="7"/>
        <v>#REF!</v>
      </c>
      <c r="B124" s="67"/>
      <c r="C124" s="6"/>
      <c r="D124" s="4"/>
      <c r="E124" s="4"/>
      <c r="F124" s="4"/>
      <c r="G124" s="4"/>
      <c r="H124" s="4"/>
      <c r="I124" s="4"/>
      <c r="J124" s="4"/>
      <c r="K124" s="4"/>
      <c r="L124" s="4"/>
      <c r="M124" s="3">
        <f t="shared" si="12"/>
        <v>0</v>
      </c>
      <c r="N124" s="1">
        <f t="shared" si="13"/>
        <v>0</v>
      </c>
      <c r="O124" s="19" t="e">
        <f t="shared" si="8"/>
        <v>#REF!</v>
      </c>
      <c r="P124" s="33"/>
    </row>
    <row r="125" spans="1:16" ht="13.9" hidden="1" thickTop="1" thickBot="1" x14ac:dyDescent="0.45">
      <c r="A125" s="64" t="e">
        <f t="shared" si="7"/>
        <v>#REF!</v>
      </c>
      <c r="B125" s="67"/>
      <c r="C125" s="6"/>
      <c r="D125" s="4"/>
      <c r="E125" s="4"/>
      <c r="F125" s="4"/>
      <c r="G125" s="4"/>
      <c r="H125" s="4"/>
      <c r="I125" s="4"/>
      <c r="J125" s="4"/>
      <c r="K125" s="4"/>
      <c r="L125" s="4"/>
      <c r="M125" s="3">
        <f t="shared" si="12"/>
        <v>0</v>
      </c>
      <c r="N125" s="1">
        <f t="shared" si="13"/>
        <v>0</v>
      </c>
      <c r="O125" s="19" t="e">
        <f t="shared" si="8"/>
        <v>#REF!</v>
      </c>
      <c r="P125" s="33"/>
    </row>
    <row r="126" spans="1:16" ht="13.9" hidden="1" thickTop="1" thickBot="1" x14ac:dyDescent="0.45">
      <c r="A126" s="64" t="e">
        <f t="shared" si="7"/>
        <v>#REF!</v>
      </c>
      <c r="B126" s="67"/>
      <c r="C126" s="6"/>
      <c r="D126" s="4"/>
      <c r="E126" s="4"/>
      <c r="F126" s="4"/>
      <c r="G126" s="4"/>
      <c r="H126" s="4"/>
      <c r="I126" s="4"/>
      <c r="J126" s="4"/>
      <c r="K126" s="4"/>
      <c r="L126" s="4"/>
      <c r="M126" s="3">
        <f t="shared" si="12"/>
        <v>0</v>
      </c>
      <c r="N126" s="1">
        <f t="shared" si="13"/>
        <v>0</v>
      </c>
      <c r="O126" s="19" t="e">
        <f t="shared" si="8"/>
        <v>#REF!</v>
      </c>
      <c r="P126" s="33"/>
    </row>
    <row r="127" spans="1:16" ht="13.9" hidden="1" thickTop="1" thickBot="1" x14ac:dyDescent="0.45">
      <c r="A127" s="64" t="e">
        <f t="shared" si="7"/>
        <v>#REF!</v>
      </c>
      <c r="B127" s="67"/>
      <c r="C127" s="6"/>
      <c r="D127" s="4"/>
      <c r="E127" s="4"/>
      <c r="F127" s="4"/>
      <c r="G127" s="4"/>
      <c r="H127" s="4"/>
      <c r="I127" s="4"/>
      <c r="J127" s="4"/>
      <c r="K127" s="4"/>
      <c r="L127" s="4"/>
      <c r="M127" s="3">
        <f t="shared" si="12"/>
        <v>0</v>
      </c>
      <c r="N127" s="1">
        <f t="shared" si="13"/>
        <v>0</v>
      </c>
      <c r="O127" s="19" t="e">
        <f t="shared" si="8"/>
        <v>#REF!</v>
      </c>
      <c r="P127" s="33"/>
    </row>
    <row r="128" spans="1:16" ht="13.9" hidden="1" thickTop="1" thickBot="1" x14ac:dyDescent="0.45">
      <c r="A128" s="64" t="e">
        <f t="shared" si="7"/>
        <v>#REF!</v>
      </c>
      <c r="B128" s="67"/>
      <c r="C128" s="6"/>
      <c r="D128" s="4"/>
      <c r="E128" s="4"/>
      <c r="F128" s="4"/>
      <c r="G128" s="4"/>
      <c r="H128" s="4"/>
      <c r="I128" s="4"/>
      <c r="J128" s="4"/>
      <c r="K128" s="4"/>
      <c r="L128" s="4"/>
      <c r="M128" s="3">
        <f t="shared" si="12"/>
        <v>0</v>
      </c>
      <c r="N128" s="1">
        <f t="shared" si="13"/>
        <v>0</v>
      </c>
      <c r="O128" s="19" t="e">
        <f t="shared" si="8"/>
        <v>#REF!</v>
      </c>
      <c r="P128" s="33"/>
    </row>
    <row r="129" spans="1:16" ht="13.9" hidden="1" thickTop="1" thickBot="1" x14ac:dyDescent="0.45">
      <c r="A129" s="64" t="e">
        <f t="shared" si="7"/>
        <v>#REF!</v>
      </c>
      <c r="B129" s="67"/>
      <c r="C129" s="6"/>
      <c r="D129" s="4"/>
      <c r="E129" s="4"/>
      <c r="F129" s="4"/>
      <c r="G129" s="4"/>
      <c r="H129" s="4"/>
      <c r="I129" s="4"/>
      <c r="J129" s="4"/>
      <c r="K129" s="4"/>
      <c r="L129" s="4"/>
      <c r="M129" s="3">
        <f t="shared" si="12"/>
        <v>0</v>
      </c>
      <c r="N129" s="1">
        <f t="shared" si="13"/>
        <v>0</v>
      </c>
      <c r="O129" s="19" t="e">
        <f t="shared" si="8"/>
        <v>#REF!</v>
      </c>
      <c r="P129" s="33"/>
    </row>
    <row r="130" spans="1:16" ht="13.9" hidden="1" thickTop="1" thickBot="1" x14ac:dyDescent="0.45">
      <c r="A130" s="64" t="e">
        <f t="shared" si="7"/>
        <v>#REF!</v>
      </c>
      <c r="B130" s="67"/>
      <c r="C130" s="6"/>
      <c r="D130" s="4"/>
      <c r="E130" s="4"/>
      <c r="F130" s="4"/>
      <c r="G130" s="4"/>
      <c r="H130" s="4"/>
      <c r="I130" s="4"/>
      <c r="J130" s="4"/>
      <c r="K130" s="4"/>
      <c r="L130" s="4"/>
      <c r="M130" s="3">
        <f t="shared" si="12"/>
        <v>0</v>
      </c>
      <c r="N130" s="1">
        <f t="shared" si="13"/>
        <v>0</v>
      </c>
      <c r="O130" s="19" t="e">
        <f t="shared" si="8"/>
        <v>#REF!</v>
      </c>
      <c r="P130" s="33"/>
    </row>
    <row r="131" spans="1:16" ht="13.9" hidden="1" thickTop="1" thickBot="1" x14ac:dyDescent="0.45">
      <c r="A131" s="64" t="e">
        <f t="shared" si="7"/>
        <v>#REF!</v>
      </c>
      <c r="B131" s="67"/>
      <c r="C131" s="6"/>
      <c r="D131" s="4"/>
      <c r="E131" s="4"/>
      <c r="F131" s="4"/>
      <c r="G131" s="4"/>
      <c r="H131" s="4"/>
      <c r="I131" s="4"/>
      <c r="J131" s="4"/>
      <c r="K131" s="4"/>
      <c r="L131" s="4"/>
      <c r="M131" s="3">
        <f t="shared" si="12"/>
        <v>0</v>
      </c>
      <c r="N131" s="1">
        <f t="shared" si="13"/>
        <v>0</v>
      </c>
      <c r="O131" s="19" t="e">
        <f t="shared" si="8"/>
        <v>#REF!</v>
      </c>
      <c r="P131" s="33"/>
    </row>
    <row r="132" spans="1:16" ht="13.9" hidden="1" thickTop="1" thickBot="1" x14ac:dyDescent="0.45">
      <c r="A132" s="64" t="e">
        <f t="shared" si="7"/>
        <v>#REF!</v>
      </c>
      <c r="B132" s="67"/>
      <c r="C132" s="6"/>
      <c r="D132" s="4"/>
      <c r="E132" s="4"/>
      <c r="F132" s="4"/>
      <c r="G132" s="4"/>
      <c r="H132" s="4"/>
      <c r="I132" s="4"/>
      <c r="J132" s="4"/>
      <c r="K132" s="4"/>
      <c r="L132" s="4"/>
      <c r="M132" s="3">
        <f t="shared" si="12"/>
        <v>0</v>
      </c>
      <c r="N132" s="1">
        <f t="shared" si="13"/>
        <v>0</v>
      </c>
      <c r="O132" s="19" t="e">
        <f t="shared" si="8"/>
        <v>#REF!</v>
      </c>
      <c r="P132" s="33"/>
    </row>
    <row r="133" spans="1:16" ht="13.9" hidden="1" thickTop="1" thickBot="1" x14ac:dyDescent="0.45">
      <c r="A133" s="64" t="e">
        <f t="shared" si="7"/>
        <v>#REF!</v>
      </c>
      <c r="B133" s="67"/>
      <c r="C133" s="6"/>
      <c r="D133" s="4"/>
      <c r="E133" s="4"/>
      <c r="F133" s="4"/>
      <c r="G133" s="4"/>
      <c r="H133" s="4"/>
      <c r="I133" s="4"/>
      <c r="J133" s="4"/>
      <c r="K133" s="4"/>
      <c r="L133" s="4"/>
      <c r="M133" s="3">
        <f t="shared" si="12"/>
        <v>0</v>
      </c>
      <c r="N133" s="1">
        <f t="shared" si="13"/>
        <v>0</v>
      </c>
      <c r="O133" s="19" t="e">
        <f t="shared" si="8"/>
        <v>#REF!</v>
      </c>
      <c r="P133" s="33"/>
    </row>
    <row r="134" spans="1:16" ht="13.9" hidden="1" thickTop="1" thickBot="1" x14ac:dyDescent="0.45">
      <c r="A134" s="64" t="e">
        <f t="shared" si="7"/>
        <v>#REF!</v>
      </c>
      <c r="B134" s="67"/>
      <c r="C134" s="6"/>
      <c r="D134" s="4"/>
      <c r="E134" s="4"/>
      <c r="F134" s="4"/>
      <c r="G134" s="4"/>
      <c r="H134" s="4"/>
      <c r="I134" s="4"/>
      <c r="J134" s="4"/>
      <c r="K134" s="4"/>
      <c r="L134" s="4"/>
      <c r="M134" s="3">
        <f t="shared" si="12"/>
        <v>0</v>
      </c>
      <c r="N134" s="1">
        <f t="shared" si="13"/>
        <v>0</v>
      </c>
      <c r="O134" s="19" t="e">
        <f t="shared" si="8"/>
        <v>#REF!</v>
      </c>
      <c r="P134" s="33"/>
    </row>
    <row r="135" spans="1:16" ht="13.9" hidden="1" thickTop="1" thickBot="1" x14ac:dyDescent="0.45">
      <c r="A135" s="64" t="e">
        <f t="shared" si="7"/>
        <v>#REF!</v>
      </c>
      <c r="B135" s="67"/>
      <c r="C135" s="6"/>
      <c r="D135" s="4"/>
      <c r="E135" s="4"/>
      <c r="F135" s="4"/>
      <c r="G135" s="4"/>
      <c r="H135" s="4"/>
      <c r="I135" s="4"/>
      <c r="J135" s="4"/>
      <c r="K135" s="4"/>
      <c r="L135" s="4"/>
      <c r="M135" s="3">
        <f t="shared" si="12"/>
        <v>0</v>
      </c>
      <c r="N135" s="1">
        <f t="shared" si="13"/>
        <v>0</v>
      </c>
      <c r="O135" s="19" t="e">
        <f t="shared" si="8"/>
        <v>#REF!</v>
      </c>
      <c r="P135" s="33"/>
    </row>
    <row r="136" spans="1:16" ht="13.9" hidden="1" thickTop="1" thickBot="1" x14ac:dyDescent="0.45">
      <c r="A136" s="64" t="e">
        <f t="shared" si="7"/>
        <v>#REF!</v>
      </c>
      <c r="B136" s="67"/>
      <c r="C136" s="6"/>
      <c r="D136" s="4"/>
      <c r="E136" s="4"/>
      <c r="F136" s="4"/>
      <c r="G136" s="4"/>
      <c r="H136" s="4"/>
      <c r="I136" s="4"/>
      <c r="J136" s="4"/>
      <c r="K136" s="4"/>
      <c r="L136" s="4"/>
      <c r="M136" s="3">
        <f t="shared" si="12"/>
        <v>0</v>
      </c>
      <c r="N136" s="1">
        <f t="shared" si="13"/>
        <v>0</v>
      </c>
      <c r="O136" s="19" t="e">
        <f t="shared" si="8"/>
        <v>#REF!</v>
      </c>
      <c r="P136" s="33"/>
    </row>
    <row r="137" spans="1:16" ht="13.9" hidden="1" thickTop="1" thickBot="1" x14ac:dyDescent="0.45">
      <c r="A137" s="64" t="e">
        <f t="shared" si="7"/>
        <v>#REF!</v>
      </c>
      <c r="B137" s="67"/>
      <c r="C137" s="6"/>
      <c r="D137" s="4"/>
      <c r="E137" s="4"/>
      <c r="F137" s="4"/>
      <c r="G137" s="4"/>
      <c r="H137" s="4"/>
      <c r="I137" s="4"/>
      <c r="J137" s="4"/>
      <c r="K137" s="4"/>
      <c r="L137" s="4"/>
      <c r="M137" s="3">
        <f t="shared" si="12"/>
        <v>0</v>
      </c>
      <c r="N137" s="1">
        <f t="shared" si="13"/>
        <v>0</v>
      </c>
      <c r="O137" s="19" t="e">
        <f t="shared" si="8"/>
        <v>#REF!</v>
      </c>
      <c r="P137" s="33"/>
    </row>
    <row r="138" spans="1:16" ht="13.9" hidden="1" thickTop="1" thickBot="1" x14ac:dyDescent="0.45">
      <c r="A138" s="64" t="e">
        <f t="shared" si="7"/>
        <v>#REF!</v>
      </c>
      <c r="B138" s="67"/>
      <c r="C138" s="6"/>
      <c r="D138" s="4"/>
      <c r="E138" s="4"/>
      <c r="F138" s="4"/>
      <c r="G138" s="4"/>
      <c r="H138" s="4"/>
      <c r="I138" s="4"/>
      <c r="J138" s="4"/>
      <c r="K138" s="4"/>
      <c r="L138" s="4"/>
      <c r="M138" s="3">
        <f t="shared" si="12"/>
        <v>0</v>
      </c>
      <c r="N138" s="1">
        <f t="shared" si="13"/>
        <v>0</v>
      </c>
      <c r="O138" s="19" t="e">
        <f t="shared" si="8"/>
        <v>#REF!</v>
      </c>
      <c r="P138" s="33"/>
    </row>
    <row r="139" spans="1:16" ht="13.9" hidden="1" thickTop="1" thickBot="1" x14ac:dyDescent="0.45">
      <c r="A139" s="64" t="e">
        <f t="shared" si="7"/>
        <v>#REF!</v>
      </c>
      <c r="B139" s="67"/>
      <c r="C139" s="6"/>
      <c r="D139" s="4"/>
      <c r="E139" s="4"/>
      <c r="F139" s="4"/>
      <c r="G139" s="4"/>
      <c r="H139" s="4"/>
      <c r="I139" s="4"/>
      <c r="J139" s="4"/>
      <c r="K139" s="4"/>
      <c r="L139" s="4"/>
      <c r="M139" s="3">
        <f t="shared" si="12"/>
        <v>0</v>
      </c>
      <c r="N139" s="1">
        <f t="shared" si="13"/>
        <v>0</v>
      </c>
      <c r="O139" s="19" t="e">
        <f t="shared" si="8"/>
        <v>#REF!</v>
      </c>
      <c r="P139" s="33"/>
    </row>
    <row r="140" spans="1:16" ht="13.9" hidden="1" thickTop="1" thickBot="1" x14ac:dyDescent="0.45">
      <c r="A140" s="64" t="e">
        <f t="shared" si="7"/>
        <v>#REF!</v>
      </c>
      <c r="B140" s="67"/>
      <c r="C140" s="6"/>
      <c r="D140" s="4"/>
      <c r="E140" s="4"/>
      <c r="F140" s="4"/>
      <c r="G140" s="4"/>
      <c r="H140" s="4"/>
      <c r="I140" s="4"/>
      <c r="J140" s="4"/>
      <c r="K140" s="4"/>
      <c r="L140" s="4"/>
      <c r="M140" s="3">
        <f t="shared" si="12"/>
        <v>0</v>
      </c>
      <c r="N140" s="1">
        <f t="shared" si="13"/>
        <v>0</v>
      </c>
      <c r="O140" s="19" t="e">
        <f t="shared" si="8"/>
        <v>#REF!</v>
      </c>
      <c r="P140" s="33"/>
    </row>
    <row r="141" spans="1:16" ht="13.9" hidden="1" thickTop="1" thickBot="1" x14ac:dyDescent="0.45">
      <c r="A141" s="64" t="e">
        <f t="shared" ref="A141:A204" si="14">A140+1</f>
        <v>#REF!</v>
      </c>
      <c r="B141" s="67"/>
      <c r="C141" s="6"/>
      <c r="D141" s="4"/>
      <c r="E141" s="4"/>
      <c r="F141" s="4"/>
      <c r="G141" s="4"/>
      <c r="H141" s="4"/>
      <c r="I141" s="4"/>
      <c r="J141" s="4"/>
      <c r="K141" s="4"/>
      <c r="L141" s="4"/>
      <c r="M141" s="3">
        <f t="shared" si="12"/>
        <v>0</v>
      </c>
      <c r="N141" s="1">
        <f t="shared" si="13"/>
        <v>0</v>
      </c>
      <c r="O141" s="19" t="e">
        <f t="shared" si="8"/>
        <v>#REF!</v>
      </c>
      <c r="P141" s="33"/>
    </row>
    <row r="142" spans="1:16" ht="13.9" hidden="1" thickTop="1" thickBot="1" x14ac:dyDescent="0.45">
      <c r="A142" s="64" t="e">
        <f t="shared" si="14"/>
        <v>#REF!</v>
      </c>
      <c r="B142" s="67"/>
      <c r="C142" s="6"/>
      <c r="D142" s="4"/>
      <c r="E142" s="4"/>
      <c r="F142" s="4"/>
      <c r="G142" s="4"/>
      <c r="H142" s="4"/>
      <c r="I142" s="4"/>
      <c r="J142" s="4"/>
      <c r="K142" s="4"/>
      <c r="L142" s="4"/>
      <c r="M142" s="3">
        <f t="shared" si="12"/>
        <v>0</v>
      </c>
      <c r="N142" s="1">
        <f t="shared" si="13"/>
        <v>0</v>
      </c>
      <c r="O142" s="19" t="e">
        <f t="shared" ref="O142:O205" si="15">O141-M142+N142</f>
        <v>#REF!</v>
      </c>
      <c r="P142" s="33"/>
    </row>
    <row r="143" spans="1:16" ht="13.9" hidden="1" thickTop="1" thickBot="1" x14ac:dyDescent="0.45">
      <c r="A143" s="64" t="e">
        <f t="shared" si="14"/>
        <v>#REF!</v>
      </c>
      <c r="B143" s="67"/>
      <c r="C143" s="6"/>
      <c r="D143" s="4"/>
      <c r="E143" s="4"/>
      <c r="F143" s="4"/>
      <c r="G143" s="4"/>
      <c r="H143" s="4"/>
      <c r="I143" s="4"/>
      <c r="J143" s="4"/>
      <c r="K143" s="4"/>
      <c r="L143" s="4"/>
      <c r="M143" s="3">
        <f t="shared" si="12"/>
        <v>0</v>
      </c>
      <c r="N143" s="1">
        <f t="shared" si="13"/>
        <v>0</v>
      </c>
      <c r="O143" s="19" t="e">
        <f t="shared" si="15"/>
        <v>#REF!</v>
      </c>
      <c r="P143" s="33"/>
    </row>
    <row r="144" spans="1:16" ht="13.9" hidden="1" thickTop="1" thickBot="1" x14ac:dyDescent="0.45">
      <c r="A144" s="64" t="e">
        <f t="shared" si="14"/>
        <v>#REF!</v>
      </c>
      <c r="B144" s="67"/>
      <c r="C144" s="6"/>
      <c r="D144" s="4"/>
      <c r="E144" s="4"/>
      <c r="F144" s="4"/>
      <c r="G144" s="4"/>
      <c r="H144" s="4"/>
      <c r="I144" s="4"/>
      <c r="J144" s="4"/>
      <c r="K144" s="4"/>
      <c r="L144" s="4"/>
      <c r="M144" s="3">
        <f t="shared" si="12"/>
        <v>0</v>
      </c>
      <c r="N144" s="1">
        <f t="shared" si="13"/>
        <v>0</v>
      </c>
      <c r="O144" s="19" t="e">
        <f t="shared" si="15"/>
        <v>#REF!</v>
      </c>
      <c r="P144" s="33"/>
    </row>
    <row r="145" spans="1:16" ht="13.9" hidden="1" thickTop="1" thickBot="1" x14ac:dyDescent="0.45">
      <c r="A145" s="64" t="e">
        <f t="shared" si="14"/>
        <v>#REF!</v>
      </c>
      <c r="B145" s="67"/>
      <c r="C145" s="6"/>
      <c r="D145" s="4"/>
      <c r="E145" s="4"/>
      <c r="F145" s="4"/>
      <c r="G145" s="4"/>
      <c r="H145" s="4"/>
      <c r="I145" s="4"/>
      <c r="J145" s="4"/>
      <c r="K145" s="4"/>
      <c r="L145" s="4"/>
      <c r="M145" s="3">
        <f t="shared" si="12"/>
        <v>0</v>
      </c>
      <c r="N145" s="1">
        <f t="shared" si="13"/>
        <v>0</v>
      </c>
      <c r="O145" s="19" t="e">
        <f t="shared" si="15"/>
        <v>#REF!</v>
      </c>
      <c r="P145" s="33"/>
    </row>
    <row r="146" spans="1:16" ht="13.9" hidden="1" thickTop="1" thickBot="1" x14ac:dyDescent="0.45">
      <c r="A146" s="64" t="e">
        <f t="shared" si="14"/>
        <v>#REF!</v>
      </c>
      <c r="B146" s="67"/>
      <c r="C146" s="6"/>
      <c r="D146" s="4"/>
      <c r="E146" s="4"/>
      <c r="F146" s="4"/>
      <c r="G146" s="4"/>
      <c r="H146" s="4"/>
      <c r="I146" s="4"/>
      <c r="J146" s="4"/>
      <c r="K146" s="4"/>
      <c r="L146" s="4"/>
      <c r="M146" s="3">
        <f t="shared" si="12"/>
        <v>0</v>
      </c>
      <c r="N146" s="1">
        <f t="shared" si="13"/>
        <v>0</v>
      </c>
      <c r="O146" s="19" t="e">
        <f t="shared" si="15"/>
        <v>#REF!</v>
      </c>
      <c r="P146" s="33"/>
    </row>
    <row r="147" spans="1:16" ht="13.9" hidden="1" thickTop="1" thickBot="1" x14ac:dyDescent="0.45">
      <c r="A147" s="64" t="e">
        <f t="shared" si="14"/>
        <v>#REF!</v>
      </c>
      <c r="B147" s="67"/>
      <c r="C147" s="6"/>
      <c r="D147" s="4"/>
      <c r="E147" s="4"/>
      <c r="F147" s="4"/>
      <c r="G147" s="4"/>
      <c r="H147" s="4"/>
      <c r="I147" s="4"/>
      <c r="J147" s="4"/>
      <c r="K147" s="4"/>
      <c r="L147" s="4"/>
      <c r="M147" s="3">
        <f t="shared" si="12"/>
        <v>0</v>
      </c>
      <c r="N147" s="1">
        <f t="shared" si="13"/>
        <v>0</v>
      </c>
      <c r="O147" s="19" t="e">
        <f t="shared" si="15"/>
        <v>#REF!</v>
      </c>
      <c r="P147" s="33"/>
    </row>
    <row r="148" spans="1:16" ht="13.9" hidden="1" thickTop="1" thickBot="1" x14ac:dyDescent="0.45">
      <c r="A148" s="64" t="e">
        <f t="shared" si="14"/>
        <v>#REF!</v>
      </c>
      <c r="B148" s="67"/>
      <c r="C148" s="6"/>
      <c r="D148" s="4"/>
      <c r="E148" s="4"/>
      <c r="F148" s="4"/>
      <c r="G148" s="4"/>
      <c r="H148" s="4"/>
      <c r="I148" s="4"/>
      <c r="J148" s="4"/>
      <c r="K148" s="4"/>
      <c r="L148" s="4"/>
      <c r="M148" s="3">
        <f t="shared" ref="M148:M179" si="16">SUM(C148:L148)</f>
        <v>0</v>
      </c>
      <c r="N148" s="1">
        <f t="shared" ref="N148:N179" si="17">B148</f>
        <v>0</v>
      </c>
      <c r="O148" s="19" t="e">
        <f t="shared" si="15"/>
        <v>#REF!</v>
      </c>
      <c r="P148" s="33"/>
    </row>
    <row r="149" spans="1:16" ht="13.9" hidden="1" thickTop="1" thickBot="1" x14ac:dyDescent="0.45">
      <c r="A149" s="64" t="e">
        <f t="shared" si="14"/>
        <v>#REF!</v>
      </c>
      <c r="B149" s="67"/>
      <c r="C149" s="6"/>
      <c r="D149" s="4"/>
      <c r="E149" s="4"/>
      <c r="F149" s="4"/>
      <c r="G149" s="4"/>
      <c r="H149" s="4"/>
      <c r="I149" s="4"/>
      <c r="J149" s="4"/>
      <c r="K149" s="4"/>
      <c r="L149" s="4"/>
      <c r="M149" s="3">
        <f t="shared" si="16"/>
        <v>0</v>
      </c>
      <c r="N149" s="1">
        <f t="shared" si="17"/>
        <v>0</v>
      </c>
      <c r="O149" s="19" t="e">
        <f t="shared" si="15"/>
        <v>#REF!</v>
      </c>
      <c r="P149" s="33"/>
    </row>
    <row r="150" spans="1:16" ht="13.9" hidden="1" thickTop="1" thickBot="1" x14ac:dyDescent="0.45">
      <c r="A150" s="64" t="e">
        <f t="shared" si="14"/>
        <v>#REF!</v>
      </c>
      <c r="B150" s="67"/>
      <c r="C150" s="6"/>
      <c r="D150" s="4"/>
      <c r="E150" s="4"/>
      <c r="F150" s="4"/>
      <c r="G150" s="4"/>
      <c r="H150" s="4"/>
      <c r="I150" s="4"/>
      <c r="J150" s="4"/>
      <c r="K150" s="4"/>
      <c r="L150" s="4"/>
      <c r="M150" s="3">
        <f t="shared" si="16"/>
        <v>0</v>
      </c>
      <c r="N150" s="1">
        <f t="shared" si="17"/>
        <v>0</v>
      </c>
      <c r="O150" s="19" t="e">
        <f t="shared" si="15"/>
        <v>#REF!</v>
      </c>
      <c r="P150" s="33"/>
    </row>
    <row r="151" spans="1:16" ht="13.9" hidden="1" thickTop="1" thickBot="1" x14ac:dyDescent="0.45">
      <c r="A151" s="64" t="e">
        <f t="shared" si="14"/>
        <v>#REF!</v>
      </c>
      <c r="B151" s="67"/>
      <c r="C151" s="6"/>
      <c r="D151" s="4"/>
      <c r="E151" s="4"/>
      <c r="F151" s="4"/>
      <c r="G151" s="4"/>
      <c r="H151" s="4"/>
      <c r="I151" s="4"/>
      <c r="J151" s="4"/>
      <c r="K151" s="4"/>
      <c r="L151" s="4"/>
      <c r="M151" s="3">
        <f t="shared" si="16"/>
        <v>0</v>
      </c>
      <c r="N151" s="1">
        <f t="shared" si="17"/>
        <v>0</v>
      </c>
      <c r="O151" s="19" t="e">
        <f t="shared" si="15"/>
        <v>#REF!</v>
      </c>
      <c r="P151" s="33"/>
    </row>
    <row r="152" spans="1:16" ht="13.9" hidden="1" thickTop="1" thickBot="1" x14ac:dyDescent="0.45">
      <c r="A152" s="64" t="e">
        <f t="shared" si="14"/>
        <v>#REF!</v>
      </c>
      <c r="B152" s="67"/>
      <c r="C152" s="6"/>
      <c r="D152" s="4"/>
      <c r="E152" s="4"/>
      <c r="F152" s="4"/>
      <c r="G152" s="4"/>
      <c r="H152" s="4"/>
      <c r="I152" s="4"/>
      <c r="J152" s="4"/>
      <c r="K152" s="4"/>
      <c r="L152" s="4"/>
      <c r="M152" s="3">
        <f t="shared" si="16"/>
        <v>0</v>
      </c>
      <c r="N152" s="1">
        <f t="shared" si="17"/>
        <v>0</v>
      </c>
      <c r="O152" s="19" t="e">
        <f t="shared" si="15"/>
        <v>#REF!</v>
      </c>
      <c r="P152" s="33"/>
    </row>
    <row r="153" spans="1:16" ht="13.9" hidden="1" thickTop="1" thickBot="1" x14ac:dyDescent="0.45">
      <c r="A153" s="64" t="e">
        <f t="shared" si="14"/>
        <v>#REF!</v>
      </c>
      <c r="B153" s="67"/>
      <c r="C153" s="6"/>
      <c r="D153" s="4"/>
      <c r="E153" s="4"/>
      <c r="F153" s="4"/>
      <c r="G153" s="4"/>
      <c r="H153" s="4"/>
      <c r="I153" s="4"/>
      <c r="J153" s="4"/>
      <c r="K153" s="4"/>
      <c r="L153" s="4"/>
      <c r="M153" s="3">
        <f t="shared" si="16"/>
        <v>0</v>
      </c>
      <c r="N153" s="1">
        <f t="shared" si="17"/>
        <v>0</v>
      </c>
      <c r="O153" s="19" t="e">
        <f t="shared" si="15"/>
        <v>#REF!</v>
      </c>
      <c r="P153" s="33"/>
    </row>
    <row r="154" spans="1:16" ht="13.9" hidden="1" thickTop="1" thickBot="1" x14ac:dyDescent="0.45">
      <c r="A154" s="64" t="e">
        <f t="shared" si="14"/>
        <v>#REF!</v>
      </c>
      <c r="B154" s="67"/>
      <c r="C154" s="6"/>
      <c r="D154" s="4"/>
      <c r="E154" s="4"/>
      <c r="F154" s="4"/>
      <c r="G154" s="4"/>
      <c r="H154" s="4"/>
      <c r="I154" s="4"/>
      <c r="J154" s="4"/>
      <c r="K154" s="4"/>
      <c r="L154" s="4"/>
      <c r="M154" s="3">
        <f t="shared" si="16"/>
        <v>0</v>
      </c>
      <c r="N154" s="1">
        <f t="shared" si="17"/>
        <v>0</v>
      </c>
      <c r="O154" s="19" t="e">
        <f t="shared" si="15"/>
        <v>#REF!</v>
      </c>
      <c r="P154" s="33"/>
    </row>
    <row r="155" spans="1:16" ht="13.9" hidden="1" thickTop="1" thickBot="1" x14ac:dyDescent="0.45">
      <c r="A155" s="64" t="e">
        <f t="shared" si="14"/>
        <v>#REF!</v>
      </c>
      <c r="B155" s="67"/>
      <c r="C155" s="6"/>
      <c r="D155" s="4"/>
      <c r="E155" s="4"/>
      <c r="F155" s="4"/>
      <c r="G155" s="4"/>
      <c r="H155" s="4"/>
      <c r="I155" s="4"/>
      <c r="J155" s="4"/>
      <c r="K155" s="4"/>
      <c r="L155" s="4"/>
      <c r="M155" s="3">
        <f t="shared" si="16"/>
        <v>0</v>
      </c>
      <c r="N155" s="1">
        <f t="shared" si="17"/>
        <v>0</v>
      </c>
      <c r="O155" s="19" t="e">
        <f t="shared" si="15"/>
        <v>#REF!</v>
      </c>
      <c r="P155" s="33"/>
    </row>
    <row r="156" spans="1:16" ht="13.9" hidden="1" thickTop="1" thickBot="1" x14ac:dyDescent="0.45">
      <c r="A156" s="64" t="e">
        <f t="shared" si="14"/>
        <v>#REF!</v>
      </c>
      <c r="B156" s="67"/>
      <c r="C156" s="6"/>
      <c r="D156" s="4"/>
      <c r="E156" s="4"/>
      <c r="F156" s="4"/>
      <c r="G156" s="4"/>
      <c r="H156" s="4"/>
      <c r="I156" s="4"/>
      <c r="J156" s="4"/>
      <c r="K156" s="4"/>
      <c r="L156" s="4"/>
      <c r="M156" s="3">
        <f t="shared" si="16"/>
        <v>0</v>
      </c>
      <c r="N156" s="1">
        <f t="shared" si="17"/>
        <v>0</v>
      </c>
      <c r="O156" s="19" t="e">
        <f t="shared" si="15"/>
        <v>#REF!</v>
      </c>
      <c r="P156" s="33"/>
    </row>
    <row r="157" spans="1:16" ht="13.9" hidden="1" thickTop="1" thickBot="1" x14ac:dyDescent="0.45">
      <c r="A157" s="64" t="e">
        <f t="shared" si="14"/>
        <v>#REF!</v>
      </c>
      <c r="B157" s="67"/>
      <c r="C157" s="6"/>
      <c r="D157" s="4"/>
      <c r="E157" s="4"/>
      <c r="F157" s="4"/>
      <c r="G157" s="4"/>
      <c r="H157" s="4"/>
      <c r="I157" s="4"/>
      <c r="J157" s="4"/>
      <c r="K157" s="4"/>
      <c r="L157" s="4"/>
      <c r="M157" s="3">
        <f t="shared" si="16"/>
        <v>0</v>
      </c>
      <c r="N157" s="1">
        <f t="shared" si="17"/>
        <v>0</v>
      </c>
      <c r="O157" s="19" t="e">
        <f t="shared" si="15"/>
        <v>#REF!</v>
      </c>
      <c r="P157" s="33"/>
    </row>
    <row r="158" spans="1:16" ht="13.9" hidden="1" thickTop="1" thickBot="1" x14ac:dyDescent="0.45">
      <c r="A158" s="64" t="e">
        <f t="shared" si="14"/>
        <v>#REF!</v>
      </c>
      <c r="B158" s="67"/>
      <c r="C158" s="6"/>
      <c r="D158" s="4"/>
      <c r="E158" s="4"/>
      <c r="F158" s="4"/>
      <c r="G158" s="4"/>
      <c r="H158" s="4"/>
      <c r="I158" s="4"/>
      <c r="J158" s="4"/>
      <c r="K158" s="4"/>
      <c r="L158" s="4"/>
      <c r="M158" s="3">
        <f t="shared" si="16"/>
        <v>0</v>
      </c>
      <c r="N158" s="1">
        <f t="shared" si="17"/>
        <v>0</v>
      </c>
      <c r="O158" s="19" t="e">
        <f t="shared" si="15"/>
        <v>#REF!</v>
      </c>
      <c r="P158" s="33"/>
    </row>
    <row r="159" spans="1:16" ht="13.9" hidden="1" thickTop="1" thickBot="1" x14ac:dyDescent="0.45">
      <c r="A159" s="64" t="e">
        <f t="shared" si="14"/>
        <v>#REF!</v>
      </c>
      <c r="B159" s="67"/>
      <c r="C159" s="6"/>
      <c r="D159" s="4"/>
      <c r="E159" s="4"/>
      <c r="F159" s="4"/>
      <c r="G159" s="4"/>
      <c r="H159" s="4"/>
      <c r="I159" s="4"/>
      <c r="J159" s="4"/>
      <c r="K159" s="4"/>
      <c r="L159" s="4"/>
      <c r="M159" s="3">
        <f t="shared" si="16"/>
        <v>0</v>
      </c>
      <c r="N159" s="1">
        <f t="shared" si="17"/>
        <v>0</v>
      </c>
      <c r="O159" s="19" t="e">
        <f t="shared" si="15"/>
        <v>#REF!</v>
      </c>
      <c r="P159" s="33"/>
    </row>
    <row r="160" spans="1:16" ht="13.9" hidden="1" thickTop="1" thickBot="1" x14ac:dyDescent="0.45">
      <c r="A160" s="64" t="e">
        <f t="shared" si="14"/>
        <v>#REF!</v>
      </c>
      <c r="B160" s="67"/>
      <c r="C160" s="6"/>
      <c r="D160" s="4"/>
      <c r="E160" s="4"/>
      <c r="F160" s="4"/>
      <c r="G160" s="4"/>
      <c r="H160" s="4"/>
      <c r="I160" s="4"/>
      <c r="J160" s="4"/>
      <c r="K160" s="4"/>
      <c r="L160" s="4"/>
      <c r="M160" s="3">
        <f t="shared" si="16"/>
        <v>0</v>
      </c>
      <c r="N160" s="1">
        <f t="shared" si="17"/>
        <v>0</v>
      </c>
      <c r="O160" s="19" t="e">
        <f t="shared" si="15"/>
        <v>#REF!</v>
      </c>
      <c r="P160" s="33"/>
    </row>
    <row r="161" spans="1:16" ht="13.9" hidden="1" thickTop="1" thickBot="1" x14ac:dyDescent="0.45">
      <c r="A161" s="64" t="e">
        <f t="shared" si="14"/>
        <v>#REF!</v>
      </c>
      <c r="B161" s="67"/>
      <c r="C161" s="6"/>
      <c r="D161" s="4"/>
      <c r="E161" s="4"/>
      <c r="F161" s="4"/>
      <c r="G161" s="4"/>
      <c r="H161" s="4"/>
      <c r="I161" s="4"/>
      <c r="J161" s="4"/>
      <c r="K161" s="4"/>
      <c r="L161" s="4"/>
      <c r="M161" s="3">
        <f t="shared" si="16"/>
        <v>0</v>
      </c>
      <c r="N161" s="1">
        <f t="shared" si="17"/>
        <v>0</v>
      </c>
      <c r="O161" s="19" t="e">
        <f t="shared" si="15"/>
        <v>#REF!</v>
      </c>
      <c r="P161" s="33"/>
    </row>
    <row r="162" spans="1:16" ht="13.9" hidden="1" thickTop="1" thickBot="1" x14ac:dyDescent="0.45">
      <c r="A162" s="64" t="e">
        <f t="shared" si="14"/>
        <v>#REF!</v>
      </c>
      <c r="B162" s="67"/>
      <c r="C162" s="6"/>
      <c r="D162" s="4"/>
      <c r="E162" s="4"/>
      <c r="F162" s="4"/>
      <c r="G162" s="4"/>
      <c r="H162" s="4"/>
      <c r="I162" s="4"/>
      <c r="J162" s="4"/>
      <c r="K162" s="4"/>
      <c r="L162" s="4"/>
      <c r="M162" s="3">
        <f t="shared" si="16"/>
        <v>0</v>
      </c>
      <c r="N162" s="1">
        <f t="shared" si="17"/>
        <v>0</v>
      </c>
      <c r="O162" s="19" t="e">
        <f t="shared" si="15"/>
        <v>#REF!</v>
      </c>
      <c r="P162" s="33"/>
    </row>
    <row r="163" spans="1:16" ht="13.9" hidden="1" thickTop="1" thickBot="1" x14ac:dyDescent="0.45">
      <c r="A163" s="64" t="e">
        <f t="shared" si="14"/>
        <v>#REF!</v>
      </c>
      <c r="B163" s="67"/>
      <c r="C163" s="6"/>
      <c r="D163" s="4"/>
      <c r="E163" s="4"/>
      <c r="F163" s="4"/>
      <c r="G163" s="4"/>
      <c r="H163" s="4"/>
      <c r="I163" s="4"/>
      <c r="J163" s="4"/>
      <c r="K163" s="4"/>
      <c r="L163" s="4"/>
      <c r="M163" s="3">
        <f t="shared" si="16"/>
        <v>0</v>
      </c>
      <c r="N163" s="1">
        <f t="shared" si="17"/>
        <v>0</v>
      </c>
      <c r="O163" s="19" t="e">
        <f t="shared" si="15"/>
        <v>#REF!</v>
      </c>
      <c r="P163" s="33"/>
    </row>
    <row r="164" spans="1:16" ht="13.9" hidden="1" thickTop="1" thickBot="1" x14ac:dyDescent="0.45">
      <c r="A164" s="64" t="e">
        <f t="shared" si="14"/>
        <v>#REF!</v>
      </c>
      <c r="B164" s="67"/>
      <c r="C164" s="6"/>
      <c r="D164" s="4"/>
      <c r="E164" s="4"/>
      <c r="F164" s="4"/>
      <c r="G164" s="4"/>
      <c r="H164" s="4"/>
      <c r="I164" s="4"/>
      <c r="J164" s="4"/>
      <c r="K164" s="4"/>
      <c r="L164" s="4"/>
      <c r="M164" s="3">
        <f t="shared" si="16"/>
        <v>0</v>
      </c>
      <c r="N164" s="1">
        <f t="shared" si="17"/>
        <v>0</v>
      </c>
      <c r="O164" s="19" t="e">
        <f t="shared" si="15"/>
        <v>#REF!</v>
      </c>
      <c r="P164" s="33"/>
    </row>
    <row r="165" spans="1:16" ht="13.9" hidden="1" thickTop="1" thickBot="1" x14ac:dyDescent="0.45">
      <c r="A165" s="64" t="e">
        <f t="shared" si="14"/>
        <v>#REF!</v>
      </c>
      <c r="B165" s="67"/>
      <c r="C165" s="6"/>
      <c r="D165" s="4"/>
      <c r="E165" s="4"/>
      <c r="F165" s="4"/>
      <c r="G165" s="4"/>
      <c r="H165" s="4"/>
      <c r="I165" s="4"/>
      <c r="J165" s="4"/>
      <c r="K165" s="4"/>
      <c r="L165" s="4"/>
      <c r="M165" s="3">
        <f t="shared" si="16"/>
        <v>0</v>
      </c>
      <c r="N165" s="1">
        <f t="shared" si="17"/>
        <v>0</v>
      </c>
      <c r="O165" s="19" t="e">
        <f t="shared" si="15"/>
        <v>#REF!</v>
      </c>
      <c r="P165" s="33"/>
    </row>
    <row r="166" spans="1:16" ht="13.9" hidden="1" thickTop="1" thickBot="1" x14ac:dyDescent="0.45">
      <c r="A166" s="64" t="e">
        <f t="shared" si="14"/>
        <v>#REF!</v>
      </c>
      <c r="B166" s="67"/>
      <c r="C166" s="6"/>
      <c r="D166" s="4"/>
      <c r="E166" s="4"/>
      <c r="F166" s="4"/>
      <c r="G166" s="4"/>
      <c r="H166" s="4"/>
      <c r="I166" s="4"/>
      <c r="J166" s="4"/>
      <c r="K166" s="4"/>
      <c r="L166" s="4"/>
      <c r="M166" s="3">
        <f t="shared" si="16"/>
        <v>0</v>
      </c>
      <c r="N166" s="1">
        <f t="shared" si="17"/>
        <v>0</v>
      </c>
      <c r="O166" s="19" t="e">
        <f t="shared" si="15"/>
        <v>#REF!</v>
      </c>
      <c r="P166" s="33"/>
    </row>
    <row r="167" spans="1:16" ht="13.9" hidden="1" thickTop="1" thickBot="1" x14ac:dyDescent="0.45">
      <c r="A167" s="64" t="e">
        <f t="shared" si="14"/>
        <v>#REF!</v>
      </c>
      <c r="B167" s="67"/>
      <c r="C167" s="6"/>
      <c r="D167" s="4"/>
      <c r="E167" s="4"/>
      <c r="F167" s="4"/>
      <c r="G167" s="4"/>
      <c r="H167" s="4"/>
      <c r="I167" s="4"/>
      <c r="J167" s="4"/>
      <c r="K167" s="4"/>
      <c r="L167" s="4"/>
      <c r="M167" s="3">
        <f t="shared" si="16"/>
        <v>0</v>
      </c>
      <c r="N167" s="1">
        <f t="shared" si="17"/>
        <v>0</v>
      </c>
      <c r="O167" s="19" t="e">
        <f t="shared" si="15"/>
        <v>#REF!</v>
      </c>
      <c r="P167" s="33"/>
    </row>
    <row r="168" spans="1:16" ht="13.9" hidden="1" thickTop="1" thickBot="1" x14ac:dyDescent="0.45">
      <c r="A168" s="64" t="e">
        <f t="shared" si="14"/>
        <v>#REF!</v>
      </c>
      <c r="B168" s="67"/>
      <c r="C168" s="6"/>
      <c r="D168" s="4"/>
      <c r="E168" s="4"/>
      <c r="F168" s="4"/>
      <c r="G168" s="4"/>
      <c r="H168" s="4"/>
      <c r="I168" s="4"/>
      <c r="J168" s="4"/>
      <c r="K168" s="4"/>
      <c r="L168" s="4"/>
      <c r="M168" s="3">
        <f t="shared" si="16"/>
        <v>0</v>
      </c>
      <c r="N168" s="1">
        <f t="shared" si="17"/>
        <v>0</v>
      </c>
      <c r="O168" s="19" t="e">
        <f t="shared" si="15"/>
        <v>#REF!</v>
      </c>
      <c r="P168" s="33"/>
    </row>
    <row r="169" spans="1:16" ht="13.9" hidden="1" thickTop="1" thickBot="1" x14ac:dyDescent="0.45">
      <c r="A169" s="64" t="e">
        <f t="shared" si="14"/>
        <v>#REF!</v>
      </c>
      <c r="B169" s="67"/>
      <c r="C169" s="6"/>
      <c r="D169" s="4"/>
      <c r="E169" s="4"/>
      <c r="F169" s="4"/>
      <c r="G169" s="4"/>
      <c r="H169" s="4"/>
      <c r="I169" s="4"/>
      <c r="J169" s="4"/>
      <c r="K169" s="4"/>
      <c r="L169" s="4"/>
      <c r="M169" s="3">
        <f t="shared" si="16"/>
        <v>0</v>
      </c>
      <c r="N169" s="1">
        <f t="shared" si="17"/>
        <v>0</v>
      </c>
      <c r="O169" s="19" t="e">
        <f t="shared" si="15"/>
        <v>#REF!</v>
      </c>
      <c r="P169" s="33"/>
    </row>
    <row r="170" spans="1:16" ht="13.9" hidden="1" thickTop="1" thickBot="1" x14ac:dyDescent="0.45">
      <c r="A170" s="64" t="e">
        <f t="shared" si="14"/>
        <v>#REF!</v>
      </c>
      <c r="B170" s="67"/>
      <c r="C170" s="6"/>
      <c r="D170" s="4"/>
      <c r="E170" s="4"/>
      <c r="F170" s="4"/>
      <c r="G170" s="4"/>
      <c r="H170" s="4"/>
      <c r="I170" s="4"/>
      <c r="J170" s="4"/>
      <c r="K170" s="4"/>
      <c r="L170" s="4"/>
      <c r="M170" s="3">
        <f t="shared" si="16"/>
        <v>0</v>
      </c>
      <c r="N170" s="1">
        <f t="shared" si="17"/>
        <v>0</v>
      </c>
      <c r="O170" s="19" t="e">
        <f t="shared" si="15"/>
        <v>#REF!</v>
      </c>
      <c r="P170" s="33"/>
    </row>
    <row r="171" spans="1:16" ht="13.9" hidden="1" thickTop="1" thickBot="1" x14ac:dyDescent="0.45">
      <c r="A171" s="64" t="e">
        <f t="shared" si="14"/>
        <v>#REF!</v>
      </c>
      <c r="B171" s="67"/>
      <c r="C171" s="6"/>
      <c r="D171" s="4"/>
      <c r="E171" s="4"/>
      <c r="F171" s="4"/>
      <c r="G171" s="4"/>
      <c r="H171" s="4"/>
      <c r="I171" s="4"/>
      <c r="J171" s="4"/>
      <c r="K171" s="4"/>
      <c r="L171" s="4"/>
      <c r="M171" s="3">
        <f t="shared" si="16"/>
        <v>0</v>
      </c>
      <c r="N171" s="1">
        <f t="shared" si="17"/>
        <v>0</v>
      </c>
      <c r="O171" s="19" t="e">
        <f t="shared" si="15"/>
        <v>#REF!</v>
      </c>
      <c r="P171" s="33"/>
    </row>
    <row r="172" spans="1:16" ht="13.9" hidden="1" thickTop="1" thickBot="1" x14ac:dyDescent="0.45">
      <c r="A172" s="64" t="e">
        <f t="shared" si="14"/>
        <v>#REF!</v>
      </c>
      <c r="B172" s="67"/>
      <c r="C172" s="6"/>
      <c r="D172" s="4"/>
      <c r="E172" s="4"/>
      <c r="F172" s="4"/>
      <c r="G172" s="4"/>
      <c r="H172" s="4"/>
      <c r="I172" s="4"/>
      <c r="J172" s="4"/>
      <c r="K172" s="4"/>
      <c r="L172" s="4"/>
      <c r="M172" s="3">
        <f t="shared" si="16"/>
        <v>0</v>
      </c>
      <c r="N172" s="1">
        <f t="shared" si="17"/>
        <v>0</v>
      </c>
      <c r="O172" s="19" t="e">
        <f t="shared" si="15"/>
        <v>#REF!</v>
      </c>
      <c r="P172" s="33"/>
    </row>
    <row r="173" spans="1:16" ht="13.9" hidden="1" thickTop="1" thickBot="1" x14ac:dyDescent="0.45">
      <c r="A173" s="64" t="e">
        <f t="shared" si="14"/>
        <v>#REF!</v>
      </c>
      <c r="B173" s="67"/>
      <c r="C173" s="6"/>
      <c r="D173" s="4"/>
      <c r="E173" s="4"/>
      <c r="F173" s="4"/>
      <c r="G173" s="4"/>
      <c r="H173" s="4"/>
      <c r="I173" s="4"/>
      <c r="J173" s="4"/>
      <c r="K173" s="4"/>
      <c r="L173" s="4"/>
      <c r="M173" s="3">
        <f t="shared" si="16"/>
        <v>0</v>
      </c>
      <c r="N173" s="1">
        <f t="shared" si="17"/>
        <v>0</v>
      </c>
      <c r="O173" s="19" t="e">
        <f t="shared" si="15"/>
        <v>#REF!</v>
      </c>
      <c r="P173" s="33"/>
    </row>
    <row r="174" spans="1:16" ht="13.9" hidden="1" thickTop="1" thickBot="1" x14ac:dyDescent="0.45">
      <c r="A174" s="64" t="e">
        <f t="shared" si="14"/>
        <v>#REF!</v>
      </c>
      <c r="B174" s="67"/>
      <c r="C174" s="6"/>
      <c r="D174" s="4"/>
      <c r="E174" s="4"/>
      <c r="F174" s="4"/>
      <c r="G174" s="4"/>
      <c r="H174" s="4"/>
      <c r="I174" s="4"/>
      <c r="J174" s="4"/>
      <c r="K174" s="4"/>
      <c r="L174" s="4"/>
      <c r="M174" s="3">
        <f t="shared" si="16"/>
        <v>0</v>
      </c>
      <c r="N174" s="1">
        <f t="shared" si="17"/>
        <v>0</v>
      </c>
      <c r="O174" s="19" t="e">
        <f t="shared" si="15"/>
        <v>#REF!</v>
      </c>
      <c r="P174" s="33"/>
    </row>
    <row r="175" spans="1:16" ht="13.9" hidden="1" thickTop="1" thickBot="1" x14ac:dyDescent="0.45">
      <c r="A175" s="64" t="e">
        <f t="shared" si="14"/>
        <v>#REF!</v>
      </c>
      <c r="B175" s="67"/>
      <c r="C175" s="6"/>
      <c r="D175" s="4"/>
      <c r="E175" s="4"/>
      <c r="F175" s="4"/>
      <c r="G175" s="4"/>
      <c r="H175" s="4"/>
      <c r="I175" s="4"/>
      <c r="J175" s="4"/>
      <c r="K175" s="4"/>
      <c r="L175" s="4"/>
      <c r="M175" s="3">
        <f t="shared" si="16"/>
        <v>0</v>
      </c>
      <c r="N175" s="1">
        <f t="shared" si="17"/>
        <v>0</v>
      </c>
      <c r="O175" s="19" t="e">
        <f t="shared" si="15"/>
        <v>#REF!</v>
      </c>
      <c r="P175" s="33"/>
    </row>
    <row r="176" spans="1:16" ht="13.9" hidden="1" thickTop="1" thickBot="1" x14ac:dyDescent="0.45">
      <c r="A176" s="64" t="e">
        <f t="shared" si="14"/>
        <v>#REF!</v>
      </c>
      <c r="B176" s="67"/>
      <c r="C176" s="6"/>
      <c r="D176" s="4"/>
      <c r="E176" s="4"/>
      <c r="F176" s="4"/>
      <c r="G176" s="4"/>
      <c r="H176" s="4"/>
      <c r="I176" s="4"/>
      <c r="J176" s="4"/>
      <c r="K176" s="4"/>
      <c r="L176" s="4"/>
      <c r="M176" s="3">
        <f t="shared" si="16"/>
        <v>0</v>
      </c>
      <c r="N176" s="1">
        <f t="shared" si="17"/>
        <v>0</v>
      </c>
      <c r="O176" s="19" t="e">
        <f t="shared" si="15"/>
        <v>#REF!</v>
      </c>
      <c r="P176" s="33"/>
    </row>
    <row r="177" spans="1:16" ht="13.9" hidden="1" thickTop="1" thickBot="1" x14ac:dyDescent="0.45">
      <c r="A177" s="64" t="e">
        <f t="shared" si="14"/>
        <v>#REF!</v>
      </c>
      <c r="B177" s="67"/>
      <c r="C177" s="6"/>
      <c r="D177" s="4"/>
      <c r="E177" s="4"/>
      <c r="F177" s="4"/>
      <c r="G177" s="4"/>
      <c r="H177" s="4"/>
      <c r="I177" s="4"/>
      <c r="J177" s="4"/>
      <c r="K177" s="4"/>
      <c r="L177" s="4"/>
      <c r="M177" s="3">
        <f t="shared" si="16"/>
        <v>0</v>
      </c>
      <c r="N177" s="1">
        <f t="shared" si="17"/>
        <v>0</v>
      </c>
      <c r="O177" s="19" t="e">
        <f t="shared" si="15"/>
        <v>#REF!</v>
      </c>
      <c r="P177" s="33"/>
    </row>
    <row r="178" spans="1:16" ht="13.9" hidden="1" thickTop="1" thickBot="1" x14ac:dyDescent="0.45">
      <c r="A178" s="64" t="e">
        <f t="shared" si="14"/>
        <v>#REF!</v>
      </c>
      <c r="B178" s="67"/>
      <c r="C178" s="6"/>
      <c r="D178" s="4"/>
      <c r="E178" s="4"/>
      <c r="F178" s="4"/>
      <c r="G178" s="4"/>
      <c r="H178" s="4"/>
      <c r="I178" s="4"/>
      <c r="J178" s="4"/>
      <c r="K178" s="4"/>
      <c r="L178" s="4"/>
      <c r="M178" s="3">
        <f t="shared" si="16"/>
        <v>0</v>
      </c>
      <c r="N178" s="1">
        <f t="shared" si="17"/>
        <v>0</v>
      </c>
      <c r="O178" s="19" t="e">
        <f t="shared" si="15"/>
        <v>#REF!</v>
      </c>
      <c r="P178" s="33"/>
    </row>
    <row r="179" spans="1:16" ht="13.9" hidden="1" thickTop="1" thickBot="1" x14ac:dyDescent="0.45">
      <c r="A179" s="64" t="e">
        <f t="shared" si="14"/>
        <v>#REF!</v>
      </c>
      <c r="B179" s="67"/>
      <c r="C179" s="6"/>
      <c r="D179" s="4"/>
      <c r="E179" s="4"/>
      <c r="F179" s="4"/>
      <c r="G179" s="4"/>
      <c r="H179" s="4"/>
      <c r="I179" s="4"/>
      <c r="J179" s="4"/>
      <c r="K179" s="4"/>
      <c r="L179" s="4"/>
      <c r="M179" s="3">
        <f t="shared" si="16"/>
        <v>0</v>
      </c>
      <c r="N179" s="1">
        <f t="shared" si="17"/>
        <v>0</v>
      </c>
      <c r="O179" s="19" t="e">
        <f t="shared" si="15"/>
        <v>#REF!</v>
      </c>
      <c r="P179" s="33"/>
    </row>
    <row r="180" spans="1:16" ht="13.9" hidden="1" thickTop="1" thickBot="1" x14ac:dyDescent="0.45">
      <c r="A180" s="64" t="e">
        <f t="shared" si="14"/>
        <v>#REF!</v>
      </c>
      <c r="B180" s="67"/>
      <c r="C180" s="6"/>
      <c r="D180" s="4"/>
      <c r="E180" s="4"/>
      <c r="F180" s="4"/>
      <c r="G180" s="4"/>
      <c r="H180" s="4"/>
      <c r="I180" s="4"/>
      <c r="J180" s="4"/>
      <c r="K180" s="4"/>
      <c r="L180" s="4"/>
      <c r="M180" s="3">
        <f t="shared" ref="M180:M211" si="18">SUM(C180:L180)</f>
        <v>0</v>
      </c>
      <c r="N180" s="1">
        <f t="shared" ref="N180:N211" si="19">B180</f>
        <v>0</v>
      </c>
      <c r="O180" s="19" t="e">
        <f t="shared" si="15"/>
        <v>#REF!</v>
      </c>
      <c r="P180" s="33"/>
    </row>
    <row r="181" spans="1:16" ht="13.9" hidden="1" thickTop="1" thickBot="1" x14ac:dyDescent="0.45">
      <c r="A181" s="64" t="e">
        <f t="shared" si="14"/>
        <v>#REF!</v>
      </c>
      <c r="B181" s="67"/>
      <c r="C181" s="6"/>
      <c r="D181" s="4"/>
      <c r="E181" s="4"/>
      <c r="F181" s="4"/>
      <c r="G181" s="4"/>
      <c r="H181" s="4"/>
      <c r="I181" s="4"/>
      <c r="J181" s="4"/>
      <c r="K181" s="4"/>
      <c r="L181" s="4"/>
      <c r="M181" s="3">
        <f t="shared" si="18"/>
        <v>0</v>
      </c>
      <c r="N181" s="1">
        <f t="shared" si="19"/>
        <v>0</v>
      </c>
      <c r="O181" s="19" t="e">
        <f t="shared" si="15"/>
        <v>#REF!</v>
      </c>
      <c r="P181" s="33"/>
    </row>
    <row r="182" spans="1:16" ht="13.9" hidden="1" thickTop="1" thickBot="1" x14ac:dyDescent="0.45">
      <c r="A182" s="64" t="e">
        <f t="shared" si="14"/>
        <v>#REF!</v>
      </c>
      <c r="B182" s="67"/>
      <c r="C182" s="6"/>
      <c r="D182" s="4"/>
      <c r="E182" s="4"/>
      <c r="F182" s="4"/>
      <c r="G182" s="4"/>
      <c r="H182" s="4"/>
      <c r="I182" s="4"/>
      <c r="J182" s="4"/>
      <c r="K182" s="4"/>
      <c r="L182" s="4"/>
      <c r="M182" s="3">
        <f t="shared" si="18"/>
        <v>0</v>
      </c>
      <c r="N182" s="1">
        <f t="shared" si="19"/>
        <v>0</v>
      </c>
      <c r="O182" s="19" t="e">
        <f t="shared" si="15"/>
        <v>#REF!</v>
      </c>
      <c r="P182" s="33"/>
    </row>
    <row r="183" spans="1:16" ht="13.9" hidden="1" thickTop="1" thickBot="1" x14ac:dyDescent="0.45">
      <c r="A183" s="64" t="e">
        <f t="shared" si="14"/>
        <v>#REF!</v>
      </c>
      <c r="B183" s="67"/>
      <c r="C183" s="6"/>
      <c r="D183" s="4"/>
      <c r="E183" s="4"/>
      <c r="F183" s="4"/>
      <c r="G183" s="4"/>
      <c r="H183" s="4"/>
      <c r="I183" s="4"/>
      <c r="J183" s="4"/>
      <c r="K183" s="4"/>
      <c r="L183" s="4"/>
      <c r="M183" s="3">
        <f t="shared" si="18"/>
        <v>0</v>
      </c>
      <c r="N183" s="1">
        <f t="shared" si="19"/>
        <v>0</v>
      </c>
      <c r="O183" s="19" t="e">
        <f t="shared" si="15"/>
        <v>#REF!</v>
      </c>
      <c r="P183" s="33"/>
    </row>
    <row r="184" spans="1:16" ht="13.9" hidden="1" thickTop="1" thickBot="1" x14ac:dyDescent="0.45">
      <c r="A184" s="64" t="e">
        <f t="shared" si="14"/>
        <v>#REF!</v>
      </c>
      <c r="B184" s="67"/>
      <c r="C184" s="6"/>
      <c r="D184" s="4"/>
      <c r="E184" s="4"/>
      <c r="F184" s="4"/>
      <c r="G184" s="4"/>
      <c r="H184" s="4"/>
      <c r="I184" s="4"/>
      <c r="J184" s="4"/>
      <c r="K184" s="4"/>
      <c r="L184" s="4"/>
      <c r="M184" s="3">
        <f t="shared" si="18"/>
        <v>0</v>
      </c>
      <c r="N184" s="1">
        <f t="shared" si="19"/>
        <v>0</v>
      </c>
      <c r="O184" s="19" t="e">
        <f t="shared" si="15"/>
        <v>#REF!</v>
      </c>
      <c r="P184" s="33"/>
    </row>
    <row r="185" spans="1:16" ht="13.9" hidden="1" thickTop="1" thickBot="1" x14ac:dyDescent="0.45">
      <c r="A185" s="64" t="e">
        <f t="shared" si="14"/>
        <v>#REF!</v>
      </c>
      <c r="B185" s="67"/>
      <c r="C185" s="6"/>
      <c r="D185" s="4"/>
      <c r="E185" s="4"/>
      <c r="F185" s="4"/>
      <c r="G185" s="4"/>
      <c r="H185" s="4"/>
      <c r="I185" s="4"/>
      <c r="J185" s="4"/>
      <c r="K185" s="4"/>
      <c r="L185" s="4"/>
      <c r="M185" s="3">
        <f t="shared" si="18"/>
        <v>0</v>
      </c>
      <c r="N185" s="1">
        <f t="shared" si="19"/>
        <v>0</v>
      </c>
      <c r="O185" s="19" t="e">
        <f t="shared" si="15"/>
        <v>#REF!</v>
      </c>
      <c r="P185" s="33"/>
    </row>
    <row r="186" spans="1:16" ht="13.9" hidden="1" thickTop="1" thickBot="1" x14ac:dyDescent="0.45">
      <c r="A186" s="64" t="e">
        <f t="shared" si="14"/>
        <v>#REF!</v>
      </c>
      <c r="B186" s="67"/>
      <c r="C186" s="6"/>
      <c r="D186" s="4"/>
      <c r="E186" s="4"/>
      <c r="F186" s="4"/>
      <c r="G186" s="4"/>
      <c r="H186" s="4"/>
      <c r="I186" s="4"/>
      <c r="J186" s="4"/>
      <c r="K186" s="4"/>
      <c r="L186" s="4"/>
      <c r="M186" s="3">
        <f t="shared" si="18"/>
        <v>0</v>
      </c>
      <c r="N186" s="1">
        <f t="shared" si="19"/>
        <v>0</v>
      </c>
      <c r="O186" s="19" t="e">
        <f t="shared" si="15"/>
        <v>#REF!</v>
      </c>
      <c r="P186" s="33"/>
    </row>
    <row r="187" spans="1:16" ht="13.9" hidden="1" thickTop="1" thickBot="1" x14ac:dyDescent="0.45">
      <c r="A187" s="64" t="e">
        <f t="shared" si="14"/>
        <v>#REF!</v>
      </c>
      <c r="B187" s="67"/>
      <c r="C187" s="6"/>
      <c r="D187" s="4"/>
      <c r="E187" s="4"/>
      <c r="F187" s="4"/>
      <c r="G187" s="4"/>
      <c r="H187" s="4"/>
      <c r="I187" s="4"/>
      <c r="J187" s="4"/>
      <c r="K187" s="4"/>
      <c r="L187" s="4"/>
      <c r="M187" s="3">
        <f t="shared" si="18"/>
        <v>0</v>
      </c>
      <c r="N187" s="1">
        <f t="shared" si="19"/>
        <v>0</v>
      </c>
      <c r="O187" s="19" t="e">
        <f t="shared" si="15"/>
        <v>#REF!</v>
      </c>
      <c r="P187" s="33"/>
    </row>
    <row r="188" spans="1:16" ht="13.9" hidden="1" thickTop="1" thickBot="1" x14ac:dyDescent="0.45">
      <c r="A188" s="64" t="e">
        <f t="shared" si="14"/>
        <v>#REF!</v>
      </c>
      <c r="B188" s="67"/>
      <c r="C188" s="6"/>
      <c r="D188" s="4"/>
      <c r="E188" s="4"/>
      <c r="F188" s="4"/>
      <c r="G188" s="4"/>
      <c r="H188" s="4"/>
      <c r="I188" s="4"/>
      <c r="J188" s="4"/>
      <c r="K188" s="4"/>
      <c r="L188" s="4"/>
      <c r="M188" s="3">
        <f t="shared" si="18"/>
        <v>0</v>
      </c>
      <c r="N188" s="1">
        <f t="shared" si="19"/>
        <v>0</v>
      </c>
      <c r="O188" s="19" t="e">
        <f t="shared" si="15"/>
        <v>#REF!</v>
      </c>
      <c r="P188" s="33"/>
    </row>
    <row r="189" spans="1:16" ht="13.9" hidden="1" thickTop="1" thickBot="1" x14ac:dyDescent="0.45">
      <c r="A189" s="64" t="e">
        <f t="shared" si="14"/>
        <v>#REF!</v>
      </c>
      <c r="B189" s="67"/>
      <c r="C189" s="6"/>
      <c r="D189" s="4"/>
      <c r="E189" s="4"/>
      <c r="F189" s="4"/>
      <c r="G189" s="4"/>
      <c r="H189" s="4"/>
      <c r="I189" s="4"/>
      <c r="J189" s="4"/>
      <c r="K189" s="4"/>
      <c r="L189" s="4"/>
      <c r="M189" s="3">
        <f t="shared" si="18"/>
        <v>0</v>
      </c>
      <c r="N189" s="1">
        <f t="shared" si="19"/>
        <v>0</v>
      </c>
      <c r="O189" s="19" t="e">
        <f t="shared" si="15"/>
        <v>#REF!</v>
      </c>
      <c r="P189" s="33"/>
    </row>
    <row r="190" spans="1:16" ht="13.9" hidden="1" thickTop="1" thickBot="1" x14ac:dyDescent="0.45">
      <c r="A190" s="64" t="e">
        <f t="shared" si="14"/>
        <v>#REF!</v>
      </c>
      <c r="B190" s="67"/>
      <c r="C190" s="6"/>
      <c r="D190" s="4"/>
      <c r="E190" s="4"/>
      <c r="F190" s="4"/>
      <c r="G190" s="4"/>
      <c r="H190" s="4"/>
      <c r="I190" s="4"/>
      <c r="J190" s="4"/>
      <c r="K190" s="4"/>
      <c r="L190" s="4"/>
      <c r="M190" s="3">
        <f t="shared" si="18"/>
        <v>0</v>
      </c>
      <c r="N190" s="1">
        <f t="shared" si="19"/>
        <v>0</v>
      </c>
      <c r="O190" s="19" t="e">
        <f t="shared" si="15"/>
        <v>#REF!</v>
      </c>
      <c r="P190" s="33"/>
    </row>
    <row r="191" spans="1:16" ht="13.9" hidden="1" thickTop="1" thickBot="1" x14ac:dyDescent="0.45">
      <c r="A191" s="64" t="e">
        <f t="shared" si="14"/>
        <v>#REF!</v>
      </c>
      <c r="B191" s="67"/>
      <c r="C191" s="6"/>
      <c r="D191" s="4"/>
      <c r="E191" s="4"/>
      <c r="F191" s="4"/>
      <c r="G191" s="4"/>
      <c r="H191" s="4"/>
      <c r="I191" s="4"/>
      <c r="J191" s="4"/>
      <c r="K191" s="4"/>
      <c r="L191" s="4"/>
      <c r="M191" s="3">
        <f t="shared" si="18"/>
        <v>0</v>
      </c>
      <c r="N191" s="1">
        <f t="shared" si="19"/>
        <v>0</v>
      </c>
      <c r="O191" s="19" t="e">
        <f t="shared" si="15"/>
        <v>#REF!</v>
      </c>
      <c r="P191" s="33"/>
    </row>
    <row r="192" spans="1:16" ht="13.9" hidden="1" thickTop="1" thickBot="1" x14ac:dyDescent="0.45">
      <c r="A192" s="64" t="e">
        <f t="shared" si="14"/>
        <v>#REF!</v>
      </c>
      <c r="B192" s="67"/>
      <c r="C192" s="6"/>
      <c r="D192" s="4"/>
      <c r="E192" s="4"/>
      <c r="F192" s="4"/>
      <c r="G192" s="4"/>
      <c r="H192" s="4"/>
      <c r="I192" s="4"/>
      <c r="J192" s="4"/>
      <c r="K192" s="4"/>
      <c r="L192" s="4"/>
      <c r="M192" s="3">
        <f t="shared" si="18"/>
        <v>0</v>
      </c>
      <c r="N192" s="1">
        <f t="shared" si="19"/>
        <v>0</v>
      </c>
      <c r="O192" s="19" t="e">
        <f t="shared" si="15"/>
        <v>#REF!</v>
      </c>
      <c r="P192" s="33"/>
    </row>
    <row r="193" spans="1:16" ht="13.9" hidden="1" thickTop="1" thickBot="1" x14ac:dyDescent="0.45">
      <c r="A193" s="64" t="e">
        <f t="shared" si="14"/>
        <v>#REF!</v>
      </c>
      <c r="B193" s="67"/>
      <c r="C193" s="6"/>
      <c r="D193" s="4"/>
      <c r="E193" s="4"/>
      <c r="F193" s="4"/>
      <c r="G193" s="4"/>
      <c r="H193" s="4"/>
      <c r="I193" s="4"/>
      <c r="J193" s="4"/>
      <c r="K193" s="4"/>
      <c r="L193" s="4"/>
      <c r="M193" s="3">
        <f t="shared" si="18"/>
        <v>0</v>
      </c>
      <c r="N193" s="1">
        <f t="shared" si="19"/>
        <v>0</v>
      </c>
      <c r="O193" s="19" t="e">
        <f t="shared" si="15"/>
        <v>#REF!</v>
      </c>
      <c r="P193" s="33"/>
    </row>
    <row r="194" spans="1:16" ht="13.9" hidden="1" thickTop="1" thickBot="1" x14ac:dyDescent="0.45">
      <c r="A194" s="64" t="e">
        <f t="shared" si="14"/>
        <v>#REF!</v>
      </c>
      <c r="B194" s="67"/>
      <c r="C194" s="6"/>
      <c r="D194" s="4"/>
      <c r="E194" s="4"/>
      <c r="F194" s="4"/>
      <c r="G194" s="4"/>
      <c r="H194" s="4"/>
      <c r="I194" s="4"/>
      <c r="J194" s="4"/>
      <c r="K194" s="4"/>
      <c r="L194" s="4"/>
      <c r="M194" s="3">
        <f t="shared" si="18"/>
        <v>0</v>
      </c>
      <c r="N194" s="1">
        <f t="shared" si="19"/>
        <v>0</v>
      </c>
      <c r="O194" s="19" t="e">
        <f t="shared" si="15"/>
        <v>#REF!</v>
      </c>
      <c r="P194" s="33"/>
    </row>
    <row r="195" spans="1:16" ht="13.9" hidden="1" thickTop="1" thickBot="1" x14ac:dyDescent="0.45">
      <c r="A195" s="64" t="e">
        <f t="shared" si="14"/>
        <v>#REF!</v>
      </c>
      <c r="B195" s="67"/>
      <c r="C195" s="6"/>
      <c r="D195" s="4"/>
      <c r="E195" s="4"/>
      <c r="F195" s="4"/>
      <c r="G195" s="4"/>
      <c r="H195" s="4"/>
      <c r="I195" s="4"/>
      <c r="J195" s="4"/>
      <c r="K195" s="4"/>
      <c r="L195" s="4"/>
      <c r="M195" s="3">
        <f t="shared" si="18"/>
        <v>0</v>
      </c>
      <c r="N195" s="1">
        <f t="shared" si="19"/>
        <v>0</v>
      </c>
      <c r="O195" s="19" t="e">
        <f t="shared" si="15"/>
        <v>#REF!</v>
      </c>
      <c r="P195" s="33"/>
    </row>
    <row r="196" spans="1:16" ht="13.9" hidden="1" thickTop="1" thickBot="1" x14ac:dyDescent="0.45">
      <c r="A196" s="64" t="e">
        <f t="shared" si="14"/>
        <v>#REF!</v>
      </c>
      <c r="B196" s="67"/>
      <c r="C196" s="6"/>
      <c r="D196" s="4"/>
      <c r="E196" s="4"/>
      <c r="F196" s="4"/>
      <c r="G196" s="4"/>
      <c r="H196" s="4"/>
      <c r="I196" s="4"/>
      <c r="J196" s="4"/>
      <c r="K196" s="4"/>
      <c r="L196" s="4"/>
      <c r="M196" s="3">
        <f t="shared" si="18"/>
        <v>0</v>
      </c>
      <c r="N196" s="1">
        <f t="shared" si="19"/>
        <v>0</v>
      </c>
      <c r="O196" s="19" t="e">
        <f t="shared" si="15"/>
        <v>#REF!</v>
      </c>
      <c r="P196" s="33"/>
    </row>
    <row r="197" spans="1:16" ht="13.9" hidden="1" thickTop="1" thickBot="1" x14ac:dyDescent="0.45">
      <c r="A197" s="64" t="e">
        <f t="shared" si="14"/>
        <v>#REF!</v>
      </c>
      <c r="B197" s="67"/>
      <c r="C197" s="6"/>
      <c r="D197" s="4"/>
      <c r="E197" s="4"/>
      <c r="F197" s="4"/>
      <c r="G197" s="4"/>
      <c r="H197" s="4"/>
      <c r="I197" s="4"/>
      <c r="J197" s="4"/>
      <c r="K197" s="4"/>
      <c r="L197" s="4"/>
      <c r="M197" s="3">
        <f t="shared" si="18"/>
        <v>0</v>
      </c>
      <c r="N197" s="1">
        <f t="shared" si="19"/>
        <v>0</v>
      </c>
      <c r="O197" s="19" t="e">
        <f t="shared" si="15"/>
        <v>#REF!</v>
      </c>
      <c r="P197" s="33"/>
    </row>
    <row r="198" spans="1:16" ht="13.9" hidden="1" thickTop="1" thickBot="1" x14ac:dyDescent="0.45">
      <c r="A198" s="64" t="e">
        <f t="shared" si="14"/>
        <v>#REF!</v>
      </c>
      <c r="B198" s="67"/>
      <c r="C198" s="6"/>
      <c r="D198" s="4"/>
      <c r="E198" s="4"/>
      <c r="F198" s="4"/>
      <c r="G198" s="4"/>
      <c r="H198" s="4"/>
      <c r="I198" s="4"/>
      <c r="J198" s="4"/>
      <c r="K198" s="4"/>
      <c r="L198" s="4"/>
      <c r="M198" s="3">
        <f t="shared" si="18"/>
        <v>0</v>
      </c>
      <c r="N198" s="1">
        <f t="shared" si="19"/>
        <v>0</v>
      </c>
      <c r="O198" s="19" t="e">
        <f t="shared" si="15"/>
        <v>#REF!</v>
      </c>
      <c r="P198" s="33"/>
    </row>
    <row r="199" spans="1:16" ht="13.9" hidden="1" thickTop="1" thickBot="1" x14ac:dyDescent="0.45">
      <c r="A199" s="64" t="e">
        <f t="shared" si="14"/>
        <v>#REF!</v>
      </c>
      <c r="B199" s="67"/>
      <c r="C199" s="6"/>
      <c r="D199" s="4"/>
      <c r="E199" s="4"/>
      <c r="F199" s="4"/>
      <c r="G199" s="4"/>
      <c r="H199" s="4"/>
      <c r="I199" s="4"/>
      <c r="J199" s="4"/>
      <c r="K199" s="4"/>
      <c r="L199" s="4"/>
      <c r="M199" s="3">
        <f t="shared" si="18"/>
        <v>0</v>
      </c>
      <c r="N199" s="1">
        <f t="shared" si="19"/>
        <v>0</v>
      </c>
      <c r="O199" s="19" t="e">
        <f t="shared" si="15"/>
        <v>#REF!</v>
      </c>
      <c r="P199" s="33"/>
    </row>
    <row r="200" spans="1:16" ht="13.9" hidden="1" thickTop="1" thickBot="1" x14ac:dyDescent="0.45">
      <c r="A200" s="64" t="e">
        <f t="shared" si="14"/>
        <v>#REF!</v>
      </c>
      <c r="B200" s="67"/>
      <c r="C200" s="6"/>
      <c r="D200" s="4"/>
      <c r="E200" s="4"/>
      <c r="F200" s="4"/>
      <c r="G200" s="4"/>
      <c r="H200" s="4"/>
      <c r="I200" s="4"/>
      <c r="J200" s="4"/>
      <c r="K200" s="4"/>
      <c r="L200" s="4"/>
      <c r="M200" s="3">
        <f t="shared" si="18"/>
        <v>0</v>
      </c>
      <c r="N200" s="1">
        <f t="shared" si="19"/>
        <v>0</v>
      </c>
      <c r="O200" s="19" t="e">
        <f t="shared" si="15"/>
        <v>#REF!</v>
      </c>
      <c r="P200" s="33"/>
    </row>
    <row r="201" spans="1:16" ht="13.9" hidden="1" thickTop="1" thickBot="1" x14ac:dyDescent="0.45">
      <c r="A201" s="64" t="e">
        <f t="shared" si="14"/>
        <v>#REF!</v>
      </c>
      <c r="B201" s="67"/>
      <c r="C201" s="6"/>
      <c r="D201" s="4"/>
      <c r="E201" s="4"/>
      <c r="F201" s="4"/>
      <c r="G201" s="4"/>
      <c r="H201" s="4"/>
      <c r="I201" s="4"/>
      <c r="J201" s="4"/>
      <c r="K201" s="4"/>
      <c r="L201" s="4"/>
      <c r="M201" s="3">
        <f t="shared" si="18"/>
        <v>0</v>
      </c>
      <c r="N201" s="1">
        <f t="shared" si="19"/>
        <v>0</v>
      </c>
      <c r="O201" s="19" t="e">
        <f t="shared" si="15"/>
        <v>#REF!</v>
      </c>
      <c r="P201" s="33"/>
    </row>
    <row r="202" spans="1:16" ht="13.9" hidden="1" thickTop="1" thickBot="1" x14ac:dyDescent="0.45">
      <c r="A202" s="64" t="e">
        <f t="shared" si="14"/>
        <v>#REF!</v>
      </c>
      <c r="B202" s="67"/>
      <c r="C202" s="6"/>
      <c r="D202" s="4"/>
      <c r="E202" s="4"/>
      <c r="F202" s="4"/>
      <c r="G202" s="4"/>
      <c r="H202" s="4"/>
      <c r="I202" s="4"/>
      <c r="J202" s="4"/>
      <c r="K202" s="4"/>
      <c r="L202" s="4"/>
      <c r="M202" s="3">
        <f t="shared" si="18"/>
        <v>0</v>
      </c>
      <c r="N202" s="1">
        <f t="shared" si="19"/>
        <v>0</v>
      </c>
      <c r="O202" s="19" t="e">
        <f t="shared" si="15"/>
        <v>#REF!</v>
      </c>
      <c r="P202" s="33"/>
    </row>
    <row r="203" spans="1:16" ht="13.9" hidden="1" thickTop="1" thickBot="1" x14ac:dyDescent="0.45">
      <c r="A203" s="64" t="e">
        <f t="shared" si="14"/>
        <v>#REF!</v>
      </c>
      <c r="B203" s="67"/>
      <c r="C203" s="6"/>
      <c r="D203" s="4"/>
      <c r="E203" s="4"/>
      <c r="F203" s="4"/>
      <c r="G203" s="4"/>
      <c r="H203" s="4"/>
      <c r="I203" s="4"/>
      <c r="J203" s="4"/>
      <c r="K203" s="4"/>
      <c r="L203" s="4"/>
      <c r="M203" s="3">
        <f t="shared" si="18"/>
        <v>0</v>
      </c>
      <c r="N203" s="1">
        <f t="shared" si="19"/>
        <v>0</v>
      </c>
      <c r="O203" s="19" t="e">
        <f t="shared" si="15"/>
        <v>#REF!</v>
      </c>
      <c r="P203" s="33"/>
    </row>
    <row r="204" spans="1:16" ht="13.9" hidden="1" thickTop="1" thickBot="1" x14ac:dyDescent="0.45">
      <c r="A204" s="64" t="e">
        <f t="shared" si="14"/>
        <v>#REF!</v>
      </c>
      <c r="B204" s="67"/>
      <c r="C204" s="6"/>
      <c r="D204" s="4"/>
      <c r="E204" s="4"/>
      <c r="F204" s="4"/>
      <c r="G204" s="4"/>
      <c r="H204" s="4"/>
      <c r="I204" s="4"/>
      <c r="J204" s="4"/>
      <c r="K204" s="4"/>
      <c r="L204" s="4"/>
      <c r="M204" s="3">
        <f t="shared" si="18"/>
        <v>0</v>
      </c>
      <c r="N204" s="1">
        <f t="shared" si="19"/>
        <v>0</v>
      </c>
      <c r="O204" s="19" t="e">
        <f t="shared" si="15"/>
        <v>#REF!</v>
      </c>
      <c r="P204" s="33"/>
    </row>
    <row r="205" spans="1:16" ht="13.9" hidden="1" thickTop="1" thickBot="1" x14ac:dyDescent="0.45">
      <c r="A205" s="64" t="e">
        <f t="shared" ref="A205:A268" si="20">A204+1</f>
        <v>#REF!</v>
      </c>
      <c r="B205" s="67"/>
      <c r="C205" s="6"/>
      <c r="D205" s="4"/>
      <c r="E205" s="4"/>
      <c r="F205" s="4"/>
      <c r="G205" s="4"/>
      <c r="H205" s="4"/>
      <c r="I205" s="4"/>
      <c r="J205" s="4"/>
      <c r="K205" s="4"/>
      <c r="L205" s="4"/>
      <c r="M205" s="3">
        <f t="shared" si="18"/>
        <v>0</v>
      </c>
      <c r="N205" s="1">
        <f t="shared" si="19"/>
        <v>0</v>
      </c>
      <c r="O205" s="19" t="e">
        <f t="shared" si="15"/>
        <v>#REF!</v>
      </c>
      <c r="P205" s="33"/>
    </row>
    <row r="206" spans="1:16" ht="13.9" hidden="1" thickTop="1" thickBot="1" x14ac:dyDescent="0.45">
      <c r="A206" s="64" t="e">
        <f t="shared" si="20"/>
        <v>#REF!</v>
      </c>
      <c r="B206" s="67"/>
      <c r="C206" s="6"/>
      <c r="D206" s="4"/>
      <c r="E206" s="4"/>
      <c r="F206" s="4"/>
      <c r="G206" s="4"/>
      <c r="H206" s="4"/>
      <c r="I206" s="4"/>
      <c r="J206" s="4"/>
      <c r="K206" s="4"/>
      <c r="L206" s="4"/>
      <c r="M206" s="3">
        <f t="shared" si="18"/>
        <v>0</v>
      </c>
      <c r="N206" s="1">
        <f t="shared" si="19"/>
        <v>0</v>
      </c>
      <c r="O206" s="19" t="e">
        <f t="shared" ref="O206:O269" si="21">O205-M206+N206</f>
        <v>#REF!</v>
      </c>
      <c r="P206" s="33"/>
    </row>
    <row r="207" spans="1:16" ht="13.9" hidden="1" thickTop="1" thickBot="1" x14ac:dyDescent="0.45">
      <c r="A207" s="64" t="e">
        <f t="shared" si="20"/>
        <v>#REF!</v>
      </c>
      <c r="B207" s="67"/>
      <c r="C207" s="6"/>
      <c r="D207" s="4"/>
      <c r="E207" s="4"/>
      <c r="F207" s="4"/>
      <c r="G207" s="4"/>
      <c r="H207" s="4"/>
      <c r="I207" s="4"/>
      <c r="J207" s="4"/>
      <c r="K207" s="4"/>
      <c r="L207" s="4"/>
      <c r="M207" s="3">
        <f t="shared" si="18"/>
        <v>0</v>
      </c>
      <c r="N207" s="1">
        <f t="shared" si="19"/>
        <v>0</v>
      </c>
      <c r="O207" s="19" t="e">
        <f t="shared" si="21"/>
        <v>#REF!</v>
      </c>
      <c r="P207" s="33"/>
    </row>
    <row r="208" spans="1:16" ht="13.9" hidden="1" thickTop="1" thickBot="1" x14ac:dyDescent="0.45">
      <c r="A208" s="64" t="e">
        <f t="shared" si="20"/>
        <v>#REF!</v>
      </c>
      <c r="B208" s="67"/>
      <c r="C208" s="6"/>
      <c r="D208" s="4"/>
      <c r="E208" s="4"/>
      <c r="F208" s="4"/>
      <c r="G208" s="4"/>
      <c r="H208" s="4"/>
      <c r="I208" s="4"/>
      <c r="J208" s="4"/>
      <c r="K208" s="4"/>
      <c r="L208" s="4"/>
      <c r="M208" s="3">
        <f t="shared" si="18"/>
        <v>0</v>
      </c>
      <c r="N208" s="1">
        <f t="shared" si="19"/>
        <v>0</v>
      </c>
      <c r="O208" s="19" t="e">
        <f t="shared" si="21"/>
        <v>#REF!</v>
      </c>
      <c r="P208" s="33"/>
    </row>
    <row r="209" spans="1:16" ht="13.9" hidden="1" thickTop="1" thickBot="1" x14ac:dyDescent="0.45">
      <c r="A209" s="64" t="e">
        <f t="shared" si="20"/>
        <v>#REF!</v>
      </c>
      <c r="B209" s="67"/>
      <c r="C209" s="6"/>
      <c r="D209" s="4"/>
      <c r="E209" s="4"/>
      <c r="F209" s="4"/>
      <c r="G209" s="4"/>
      <c r="H209" s="4"/>
      <c r="I209" s="4"/>
      <c r="J209" s="4"/>
      <c r="K209" s="4"/>
      <c r="L209" s="4"/>
      <c r="M209" s="3">
        <f t="shared" si="18"/>
        <v>0</v>
      </c>
      <c r="N209" s="1">
        <f t="shared" si="19"/>
        <v>0</v>
      </c>
      <c r="O209" s="19" t="e">
        <f t="shared" si="21"/>
        <v>#REF!</v>
      </c>
      <c r="P209" s="33"/>
    </row>
    <row r="210" spans="1:16" ht="13.9" hidden="1" thickTop="1" thickBot="1" x14ac:dyDescent="0.45">
      <c r="A210" s="64" t="e">
        <f t="shared" si="20"/>
        <v>#REF!</v>
      </c>
      <c r="B210" s="67"/>
      <c r="C210" s="6"/>
      <c r="D210" s="4"/>
      <c r="E210" s="4"/>
      <c r="F210" s="4"/>
      <c r="G210" s="4"/>
      <c r="H210" s="4"/>
      <c r="I210" s="4"/>
      <c r="J210" s="4"/>
      <c r="K210" s="4"/>
      <c r="L210" s="4"/>
      <c r="M210" s="3">
        <f t="shared" si="18"/>
        <v>0</v>
      </c>
      <c r="N210" s="1">
        <f t="shared" si="19"/>
        <v>0</v>
      </c>
      <c r="O210" s="19" t="e">
        <f t="shared" si="21"/>
        <v>#REF!</v>
      </c>
      <c r="P210" s="33"/>
    </row>
    <row r="211" spans="1:16" ht="13.9" hidden="1" thickTop="1" thickBot="1" x14ac:dyDescent="0.45">
      <c r="A211" s="64" t="e">
        <f t="shared" si="20"/>
        <v>#REF!</v>
      </c>
      <c r="B211" s="67"/>
      <c r="C211" s="6"/>
      <c r="D211" s="4"/>
      <c r="E211" s="4"/>
      <c r="F211" s="4"/>
      <c r="G211" s="4"/>
      <c r="H211" s="4"/>
      <c r="I211" s="4"/>
      <c r="J211" s="4"/>
      <c r="K211" s="4"/>
      <c r="L211" s="4"/>
      <c r="M211" s="3">
        <f t="shared" si="18"/>
        <v>0</v>
      </c>
      <c r="N211" s="1">
        <f t="shared" si="19"/>
        <v>0</v>
      </c>
      <c r="O211" s="19" t="e">
        <f t="shared" si="21"/>
        <v>#REF!</v>
      </c>
      <c r="P211" s="33"/>
    </row>
    <row r="212" spans="1:16" ht="13.9" hidden="1" thickTop="1" thickBot="1" x14ac:dyDescent="0.45">
      <c r="A212" s="64" t="e">
        <f t="shared" si="20"/>
        <v>#REF!</v>
      </c>
      <c r="B212" s="67"/>
      <c r="C212" s="6"/>
      <c r="D212" s="4"/>
      <c r="E212" s="4"/>
      <c r="F212" s="4"/>
      <c r="G212" s="4"/>
      <c r="H212" s="4"/>
      <c r="I212" s="4"/>
      <c r="J212" s="4"/>
      <c r="K212" s="4"/>
      <c r="L212" s="4"/>
      <c r="M212" s="3">
        <f t="shared" ref="M212:M243" si="22">SUM(C212:L212)</f>
        <v>0</v>
      </c>
      <c r="N212" s="1">
        <f t="shared" ref="N212:N243" si="23">B212</f>
        <v>0</v>
      </c>
      <c r="O212" s="19" t="e">
        <f t="shared" si="21"/>
        <v>#REF!</v>
      </c>
      <c r="P212" s="33"/>
    </row>
    <row r="213" spans="1:16" ht="13.9" hidden="1" thickTop="1" thickBot="1" x14ac:dyDescent="0.45">
      <c r="A213" s="64" t="e">
        <f t="shared" si="20"/>
        <v>#REF!</v>
      </c>
      <c r="B213" s="67"/>
      <c r="C213" s="6"/>
      <c r="D213" s="4"/>
      <c r="E213" s="4"/>
      <c r="F213" s="4"/>
      <c r="G213" s="4"/>
      <c r="H213" s="4"/>
      <c r="I213" s="4"/>
      <c r="J213" s="4"/>
      <c r="K213" s="4"/>
      <c r="L213" s="4"/>
      <c r="M213" s="3">
        <f t="shared" si="22"/>
        <v>0</v>
      </c>
      <c r="N213" s="1">
        <f t="shared" si="23"/>
        <v>0</v>
      </c>
      <c r="O213" s="19" t="e">
        <f t="shared" si="21"/>
        <v>#REF!</v>
      </c>
      <c r="P213" s="33"/>
    </row>
    <row r="214" spans="1:16" ht="13.9" hidden="1" thickTop="1" thickBot="1" x14ac:dyDescent="0.45">
      <c r="A214" s="64" t="e">
        <f t="shared" si="20"/>
        <v>#REF!</v>
      </c>
      <c r="B214" s="67"/>
      <c r="C214" s="6"/>
      <c r="D214" s="4"/>
      <c r="E214" s="4"/>
      <c r="F214" s="4"/>
      <c r="G214" s="4"/>
      <c r="H214" s="4"/>
      <c r="I214" s="4"/>
      <c r="J214" s="4"/>
      <c r="K214" s="4"/>
      <c r="L214" s="4"/>
      <c r="M214" s="3">
        <f t="shared" si="22"/>
        <v>0</v>
      </c>
      <c r="N214" s="1">
        <f t="shared" si="23"/>
        <v>0</v>
      </c>
      <c r="O214" s="19" t="e">
        <f t="shared" si="21"/>
        <v>#REF!</v>
      </c>
      <c r="P214" s="33"/>
    </row>
    <row r="215" spans="1:16" ht="13.9" hidden="1" thickTop="1" thickBot="1" x14ac:dyDescent="0.45">
      <c r="A215" s="64" t="e">
        <f t="shared" si="20"/>
        <v>#REF!</v>
      </c>
      <c r="B215" s="67"/>
      <c r="C215" s="6"/>
      <c r="D215" s="4"/>
      <c r="E215" s="4"/>
      <c r="F215" s="4"/>
      <c r="G215" s="4"/>
      <c r="H215" s="4"/>
      <c r="I215" s="4"/>
      <c r="J215" s="4"/>
      <c r="K215" s="4"/>
      <c r="L215" s="4"/>
      <c r="M215" s="3">
        <f t="shared" si="22"/>
        <v>0</v>
      </c>
      <c r="N215" s="1">
        <f t="shared" si="23"/>
        <v>0</v>
      </c>
      <c r="O215" s="19" t="e">
        <f t="shared" si="21"/>
        <v>#REF!</v>
      </c>
      <c r="P215" s="33"/>
    </row>
    <row r="216" spans="1:16" ht="13.9" hidden="1" thickTop="1" thickBot="1" x14ac:dyDescent="0.45">
      <c r="A216" s="64" t="e">
        <f t="shared" si="20"/>
        <v>#REF!</v>
      </c>
      <c r="B216" s="67"/>
      <c r="C216" s="6"/>
      <c r="D216" s="4"/>
      <c r="E216" s="4"/>
      <c r="F216" s="4"/>
      <c r="G216" s="4"/>
      <c r="H216" s="4"/>
      <c r="I216" s="4"/>
      <c r="J216" s="4"/>
      <c r="K216" s="4"/>
      <c r="L216" s="4"/>
      <c r="M216" s="3">
        <f t="shared" si="22"/>
        <v>0</v>
      </c>
      <c r="N216" s="1">
        <f t="shared" si="23"/>
        <v>0</v>
      </c>
      <c r="O216" s="19" t="e">
        <f t="shared" si="21"/>
        <v>#REF!</v>
      </c>
      <c r="P216" s="33"/>
    </row>
    <row r="217" spans="1:16" ht="13.9" hidden="1" thickTop="1" thickBot="1" x14ac:dyDescent="0.45">
      <c r="A217" s="64" t="e">
        <f t="shared" si="20"/>
        <v>#REF!</v>
      </c>
      <c r="B217" s="67"/>
      <c r="C217" s="6"/>
      <c r="D217" s="4"/>
      <c r="E217" s="4"/>
      <c r="F217" s="4"/>
      <c r="G217" s="4"/>
      <c r="H217" s="4"/>
      <c r="I217" s="4"/>
      <c r="J217" s="4"/>
      <c r="K217" s="4"/>
      <c r="L217" s="4"/>
      <c r="M217" s="3">
        <f t="shared" si="22"/>
        <v>0</v>
      </c>
      <c r="N217" s="1">
        <f t="shared" si="23"/>
        <v>0</v>
      </c>
      <c r="O217" s="19" t="e">
        <f t="shared" si="21"/>
        <v>#REF!</v>
      </c>
      <c r="P217" s="33"/>
    </row>
    <row r="218" spans="1:16" ht="13.9" hidden="1" thickTop="1" thickBot="1" x14ac:dyDescent="0.45">
      <c r="A218" s="64" t="e">
        <f t="shared" si="20"/>
        <v>#REF!</v>
      </c>
      <c r="B218" s="67"/>
      <c r="C218" s="6"/>
      <c r="D218" s="4"/>
      <c r="E218" s="4"/>
      <c r="F218" s="4"/>
      <c r="G218" s="4"/>
      <c r="H218" s="4"/>
      <c r="I218" s="4"/>
      <c r="J218" s="4"/>
      <c r="K218" s="4"/>
      <c r="L218" s="4"/>
      <c r="M218" s="3">
        <f t="shared" si="22"/>
        <v>0</v>
      </c>
      <c r="N218" s="1">
        <f t="shared" si="23"/>
        <v>0</v>
      </c>
      <c r="O218" s="19" t="e">
        <f t="shared" si="21"/>
        <v>#REF!</v>
      </c>
      <c r="P218" s="33"/>
    </row>
    <row r="219" spans="1:16" ht="13.9" hidden="1" thickTop="1" thickBot="1" x14ac:dyDescent="0.45">
      <c r="A219" s="64" t="e">
        <f t="shared" si="20"/>
        <v>#REF!</v>
      </c>
      <c r="B219" s="67"/>
      <c r="C219" s="6"/>
      <c r="D219" s="4"/>
      <c r="E219" s="4"/>
      <c r="F219" s="4"/>
      <c r="G219" s="4"/>
      <c r="H219" s="4"/>
      <c r="I219" s="4"/>
      <c r="J219" s="4"/>
      <c r="K219" s="4"/>
      <c r="L219" s="4"/>
      <c r="M219" s="3">
        <f t="shared" si="22"/>
        <v>0</v>
      </c>
      <c r="N219" s="1">
        <f t="shared" si="23"/>
        <v>0</v>
      </c>
      <c r="O219" s="19" t="e">
        <f t="shared" si="21"/>
        <v>#REF!</v>
      </c>
      <c r="P219" s="33"/>
    </row>
    <row r="220" spans="1:16" ht="13.9" hidden="1" thickTop="1" thickBot="1" x14ac:dyDescent="0.45">
      <c r="A220" s="64" t="e">
        <f t="shared" si="20"/>
        <v>#REF!</v>
      </c>
      <c r="B220" s="67"/>
      <c r="C220" s="6"/>
      <c r="D220" s="4"/>
      <c r="E220" s="4"/>
      <c r="F220" s="4"/>
      <c r="G220" s="4"/>
      <c r="H220" s="4"/>
      <c r="I220" s="4"/>
      <c r="J220" s="4"/>
      <c r="K220" s="4"/>
      <c r="L220" s="4"/>
      <c r="M220" s="3">
        <f t="shared" si="22"/>
        <v>0</v>
      </c>
      <c r="N220" s="1">
        <f t="shared" si="23"/>
        <v>0</v>
      </c>
      <c r="O220" s="19" t="e">
        <f t="shared" si="21"/>
        <v>#REF!</v>
      </c>
      <c r="P220" s="33"/>
    </row>
    <row r="221" spans="1:16" ht="13.9" hidden="1" thickTop="1" thickBot="1" x14ac:dyDescent="0.45">
      <c r="A221" s="64" t="e">
        <f t="shared" si="20"/>
        <v>#REF!</v>
      </c>
      <c r="B221" s="67"/>
      <c r="C221" s="6"/>
      <c r="D221" s="4"/>
      <c r="E221" s="4"/>
      <c r="F221" s="4"/>
      <c r="G221" s="4"/>
      <c r="H221" s="4"/>
      <c r="I221" s="4"/>
      <c r="J221" s="4"/>
      <c r="K221" s="4"/>
      <c r="L221" s="4"/>
      <c r="M221" s="3">
        <f t="shared" si="22"/>
        <v>0</v>
      </c>
      <c r="N221" s="1">
        <f t="shared" si="23"/>
        <v>0</v>
      </c>
      <c r="O221" s="19" t="e">
        <f t="shared" si="21"/>
        <v>#REF!</v>
      </c>
      <c r="P221" s="33"/>
    </row>
    <row r="222" spans="1:16" ht="13.9" hidden="1" thickTop="1" thickBot="1" x14ac:dyDescent="0.45">
      <c r="A222" s="64" t="e">
        <f t="shared" si="20"/>
        <v>#REF!</v>
      </c>
      <c r="B222" s="67"/>
      <c r="C222" s="6"/>
      <c r="D222" s="4"/>
      <c r="E222" s="4"/>
      <c r="F222" s="4"/>
      <c r="G222" s="4"/>
      <c r="H222" s="4"/>
      <c r="I222" s="4"/>
      <c r="J222" s="4"/>
      <c r="K222" s="4"/>
      <c r="L222" s="4"/>
      <c r="M222" s="3">
        <f t="shared" si="22"/>
        <v>0</v>
      </c>
      <c r="N222" s="1">
        <f t="shared" si="23"/>
        <v>0</v>
      </c>
      <c r="O222" s="19" t="e">
        <f t="shared" si="21"/>
        <v>#REF!</v>
      </c>
      <c r="P222" s="33"/>
    </row>
    <row r="223" spans="1:16" ht="13.9" hidden="1" thickTop="1" thickBot="1" x14ac:dyDescent="0.45">
      <c r="A223" s="64" t="e">
        <f t="shared" si="20"/>
        <v>#REF!</v>
      </c>
      <c r="B223" s="67"/>
      <c r="C223" s="6"/>
      <c r="D223" s="4"/>
      <c r="E223" s="4"/>
      <c r="F223" s="4"/>
      <c r="G223" s="4"/>
      <c r="H223" s="4"/>
      <c r="I223" s="4"/>
      <c r="J223" s="4"/>
      <c r="K223" s="4"/>
      <c r="L223" s="4"/>
      <c r="M223" s="3">
        <f t="shared" si="22"/>
        <v>0</v>
      </c>
      <c r="N223" s="1">
        <f t="shared" si="23"/>
        <v>0</v>
      </c>
      <c r="O223" s="19" t="e">
        <f t="shared" si="21"/>
        <v>#REF!</v>
      </c>
      <c r="P223" s="33"/>
    </row>
    <row r="224" spans="1:16" ht="13.9" hidden="1" thickTop="1" thickBot="1" x14ac:dyDescent="0.45">
      <c r="A224" s="64" t="e">
        <f t="shared" si="20"/>
        <v>#REF!</v>
      </c>
      <c r="B224" s="67"/>
      <c r="C224" s="6"/>
      <c r="D224" s="4"/>
      <c r="E224" s="4"/>
      <c r="F224" s="4"/>
      <c r="G224" s="4"/>
      <c r="H224" s="4"/>
      <c r="I224" s="4"/>
      <c r="J224" s="4"/>
      <c r="K224" s="4"/>
      <c r="L224" s="4"/>
      <c r="M224" s="3">
        <f t="shared" si="22"/>
        <v>0</v>
      </c>
      <c r="N224" s="1">
        <f t="shared" si="23"/>
        <v>0</v>
      </c>
      <c r="O224" s="19" t="e">
        <f t="shared" si="21"/>
        <v>#REF!</v>
      </c>
      <c r="P224" s="33"/>
    </row>
    <row r="225" spans="1:16" ht="13.9" hidden="1" thickTop="1" thickBot="1" x14ac:dyDescent="0.45">
      <c r="A225" s="64" t="e">
        <f t="shared" si="20"/>
        <v>#REF!</v>
      </c>
      <c r="B225" s="67"/>
      <c r="C225" s="6"/>
      <c r="D225" s="4"/>
      <c r="E225" s="4"/>
      <c r="F225" s="4"/>
      <c r="G225" s="4"/>
      <c r="H225" s="4"/>
      <c r="I225" s="4"/>
      <c r="J225" s="4"/>
      <c r="K225" s="4"/>
      <c r="L225" s="4"/>
      <c r="M225" s="3">
        <f t="shared" si="22"/>
        <v>0</v>
      </c>
      <c r="N225" s="1">
        <f t="shared" si="23"/>
        <v>0</v>
      </c>
      <c r="O225" s="19" t="e">
        <f t="shared" si="21"/>
        <v>#REF!</v>
      </c>
      <c r="P225" s="33"/>
    </row>
    <row r="226" spans="1:16" ht="13.9" hidden="1" thickTop="1" thickBot="1" x14ac:dyDescent="0.45">
      <c r="A226" s="64" t="e">
        <f t="shared" si="20"/>
        <v>#REF!</v>
      </c>
      <c r="B226" s="67"/>
      <c r="C226" s="6"/>
      <c r="D226" s="4"/>
      <c r="E226" s="4"/>
      <c r="F226" s="4"/>
      <c r="G226" s="4"/>
      <c r="H226" s="4"/>
      <c r="I226" s="4"/>
      <c r="J226" s="4"/>
      <c r="K226" s="4"/>
      <c r="L226" s="4"/>
      <c r="M226" s="3">
        <f t="shared" si="22"/>
        <v>0</v>
      </c>
      <c r="N226" s="1">
        <f t="shared" si="23"/>
        <v>0</v>
      </c>
      <c r="O226" s="19" t="e">
        <f t="shared" si="21"/>
        <v>#REF!</v>
      </c>
      <c r="P226" s="33"/>
    </row>
    <row r="227" spans="1:16" ht="13.9" hidden="1" thickTop="1" thickBot="1" x14ac:dyDescent="0.45">
      <c r="A227" s="64" t="e">
        <f t="shared" si="20"/>
        <v>#REF!</v>
      </c>
      <c r="B227" s="67"/>
      <c r="C227" s="6"/>
      <c r="D227" s="4"/>
      <c r="E227" s="4"/>
      <c r="F227" s="4"/>
      <c r="G227" s="4"/>
      <c r="H227" s="4"/>
      <c r="I227" s="4"/>
      <c r="J227" s="4"/>
      <c r="K227" s="4"/>
      <c r="L227" s="4"/>
      <c r="M227" s="3">
        <f t="shared" si="22"/>
        <v>0</v>
      </c>
      <c r="N227" s="1">
        <f t="shared" si="23"/>
        <v>0</v>
      </c>
      <c r="O227" s="19" t="e">
        <f t="shared" si="21"/>
        <v>#REF!</v>
      </c>
      <c r="P227" s="33"/>
    </row>
    <row r="228" spans="1:16" ht="13.9" hidden="1" thickTop="1" thickBot="1" x14ac:dyDescent="0.45">
      <c r="A228" s="64" t="e">
        <f t="shared" si="20"/>
        <v>#REF!</v>
      </c>
      <c r="B228" s="67"/>
      <c r="C228" s="6"/>
      <c r="D228" s="4"/>
      <c r="E228" s="4"/>
      <c r="F228" s="4"/>
      <c r="G228" s="4"/>
      <c r="H228" s="4"/>
      <c r="I228" s="4"/>
      <c r="J228" s="4"/>
      <c r="K228" s="4"/>
      <c r="L228" s="4"/>
      <c r="M228" s="3">
        <f t="shared" si="22"/>
        <v>0</v>
      </c>
      <c r="N228" s="1">
        <f t="shared" si="23"/>
        <v>0</v>
      </c>
      <c r="O228" s="19" t="e">
        <f t="shared" si="21"/>
        <v>#REF!</v>
      </c>
      <c r="P228" s="33"/>
    </row>
    <row r="229" spans="1:16" ht="13.9" hidden="1" thickTop="1" thickBot="1" x14ac:dyDescent="0.45">
      <c r="A229" s="64" t="e">
        <f t="shared" si="20"/>
        <v>#REF!</v>
      </c>
      <c r="B229" s="67"/>
      <c r="C229" s="6"/>
      <c r="D229" s="4"/>
      <c r="E229" s="4"/>
      <c r="F229" s="4"/>
      <c r="G229" s="4"/>
      <c r="H229" s="4"/>
      <c r="I229" s="4"/>
      <c r="J229" s="4"/>
      <c r="K229" s="4"/>
      <c r="L229" s="4"/>
      <c r="M229" s="3">
        <f t="shared" si="22"/>
        <v>0</v>
      </c>
      <c r="N229" s="1">
        <f t="shared" si="23"/>
        <v>0</v>
      </c>
      <c r="O229" s="19" t="e">
        <f t="shared" si="21"/>
        <v>#REF!</v>
      </c>
      <c r="P229" s="33"/>
    </row>
    <row r="230" spans="1:16" ht="13.9" hidden="1" thickTop="1" thickBot="1" x14ac:dyDescent="0.45">
      <c r="A230" s="64" t="e">
        <f t="shared" si="20"/>
        <v>#REF!</v>
      </c>
      <c r="B230" s="67"/>
      <c r="C230" s="6"/>
      <c r="D230" s="4"/>
      <c r="E230" s="4"/>
      <c r="F230" s="4"/>
      <c r="G230" s="4"/>
      <c r="H230" s="4"/>
      <c r="I230" s="4"/>
      <c r="J230" s="4"/>
      <c r="K230" s="4"/>
      <c r="L230" s="4"/>
      <c r="M230" s="3">
        <f t="shared" si="22"/>
        <v>0</v>
      </c>
      <c r="N230" s="1">
        <f t="shared" si="23"/>
        <v>0</v>
      </c>
      <c r="O230" s="19" t="e">
        <f t="shared" si="21"/>
        <v>#REF!</v>
      </c>
      <c r="P230" s="33"/>
    </row>
    <row r="231" spans="1:16" ht="13.9" hidden="1" thickTop="1" thickBot="1" x14ac:dyDescent="0.45">
      <c r="A231" s="64" t="e">
        <f t="shared" si="20"/>
        <v>#REF!</v>
      </c>
      <c r="B231" s="67"/>
      <c r="C231" s="6"/>
      <c r="D231" s="4"/>
      <c r="E231" s="4"/>
      <c r="F231" s="4"/>
      <c r="G231" s="4"/>
      <c r="H231" s="4"/>
      <c r="I231" s="4"/>
      <c r="J231" s="4"/>
      <c r="K231" s="4"/>
      <c r="L231" s="4"/>
      <c r="M231" s="3">
        <f t="shared" si="22"/>
        <v>0</v>
      </c>
      <c r="N231" s="1">
        <f t="shared" si="23"/>
        <v>0</v>
      </c>
      <c r="O231" s="19" t="e">
        <f t="shared" si="21"/>
        <v>#REF!</v>
      </c>
      <c r="P231" s="33"/>
    </row>
    <row r="232" spans="1:16" ht="13.9" hidden="1" thickTop="1" thickBot="1" x14ac:dyDescent="0.45">
      <c r="A232" s="64" t="e">
        <f t="shared" si="20"/>
        <v>#REF!</v>
      </c>
      <c r="B232" s="67"/>
      <c r="C232" s="6"/>
      <c r="D232" s="4"/>
      <c r="E232" s="4"/>
      <c r="F232" s="4"/>
      <c r="G232" s="4"/>
      <c r="H232" s="4"/>
      <c r="I232" s="4"/>
      <c r="J232" s="4"/>
      <c r="K232" s="4"/>
      <c r="L232" s="4"/>
      <c r="M232" s="3">
        <f t="shared" si="22"/>
        <v>0</v>
      </c>
      <c r="N232" s="1">
        <f t="shared" si="23"/>
        <v>0</v>
      </c>
      <c r="O232" s="19" t="e">
        <f t="shared" si="21"/>
        <v>#REF!</v>
      </c>
      <c r="P232" s="33"/>
    </row>
    <row r="233" spans="1:16" ht="13.9" hidden="1" thickTop="1" thickBot="1" x14ac:dyDescent="0.45">
      <c r="A233" s="64" t="e">
        <f t="shared" si="20"/>
        <v>#REF!</v>
      </c>
      <c r="B233" s="67"/>
      <c r="C233" s="6"/>
      <c r="D233" s="4"/>
      <c r="E233" s="4"/>
      <c r="F233" s="4"/>
      <c r="G233" s="4"/>
      <c r="H233" s="4"/>
      <c r="I233" s="4"/>
      <c r="J233" s="4"/>
      <c r="K233" s="4"/>
      <c r="L233" s="4"/>
      <c r="M233" s="3">
        <f t="shared" si="22"/>
        <v>0</v>
      </c>
      <c r="N233" s="1">
        <f t="shared" si="23"/>
        <v>0</v>
      </c>
      <c r="O233" s="19" t="e">
        <f t="shared" si="21"/>
        <v>#REF!</v>
      </c>
      <c r="P233" s="33"/>
    </row>
    <row r="234" spans="1:16" ht="13.9" hidden="1" thickTop="1" thickBot="1" x14ac:dyDescent="0.45">
      <c r="A234" s="64" t="e">
        <f t="shared" si="20"/>
        <v>#REF!</v>
      </c>
      <c r="B234" s="67"/>
      <c r="C234" s="6"/>
      <c r="D234" s="4"/>
      <c r="E234" s="4"/>
      <c r="F234" s="4"/>
      <c r="G234" s="4"/>
      <c r="H234" s="4"/>
      <c r="I234" s="4"/>
      <c r="J234" s="4"/>
      <c r="K234" s="4"/>
      <c r="L234" s="4"/>
      <c r="M234" s="3">
        <f t="shared" si="22"/>
        <v>0</v>
      </c>
      <c r="N234" s="1">
        <f t="shared" si="23"/>
        <v>0</v>
      </c>
      <c r="O234" s="19" t="e">
        <f t="shared" si="21"/>
        <v>#REF!</v>
      </c>
      <c r="P234" s="33"/>
    </row>
    <row r="235" spans="1:16" ht="13.9" hidden="1" thickTop="1" thickBot="1" x14ac:dyDescent="0.45">
      <c r="A235" s="64" t="e">
        <f t="shared" si="20"/>
        <v>#REF!</v>
      </c>
      <c r="B235" s="67"/>
      <c r="C235" s="6"/>
      <c r="D235" s="4"/>
      <c r="E235" s="4"/>
      <c r="F235" s="4"/>
      <c r="G235" s="4"/>
      <c r="H235" s="4"/>
      <c r="I235" s="4"/>
      <c r="J235" s="4"/>
      <c r="K235" s="4"/>
      <c r="L235" s="4"/>
      <c r="M235" s="3">
        <f t="shared" si="22"/>
        <v>0</v>
      </c>
      <c r="N235" s="1">
        <f t="shared" si="23"/>
        <v>0</v>
      </c>
      <c r="O235" s="19" t="e">
        <f t="shared" si="21"/>
        <v>#REF!</v>
      </c>
      <c r="P235" s="33"/>
    </row>
    <row r="236" spans="1:16" ht="13.9" hidden="1" thickTop="1" thickBot="1" x14ac:dyDescent="0.45">
      <c r="A236" s="64" t="e">
        <f t="shared" si="20"/>
        <v>#REF!</v>
      </c>
      <c r="B236" s="67"/>
      <c r="C236" s="6"/>
      <c r="D236" s="4"/>
      <c r="E236" s="4"/>
      <c r="F236" s="4"/>
      <c r="G236" s="4"/>
      <c r="H236" s="4"/>
      <c r="I236" s="4"/>
      <c r="J236" s="4"/>
      <c r="K236" s="4"/>
      <c r="L236" s="4"/>
      <c r="M236" s="3">
        <f t="shared" si="22"/>
        <v>0</v>
      </c>
      <c r="N236" s="1">
        <f t="shared" si="23"/>
        <v>0</v>
      </c>
      <c r="O236" s="19" t="e">
        <f t="shared" si="21"/>
        <v>#REF!</v>
      </c>
      <c r="P236" s="33"/>
    </row>
    <row r="237" spans="1:16" ht="13.9" hidden="1" thickTop="1" thickBot="1" x14ac:dyDescent="0.45">
      <c r="A237" s="64" t="e">
        <f t="shared" si="20"/>
        <v>#REF!</v>
      </c>
      <c r="B237" s="67"/>
      <c r="C237" s="6"/>
      <c r="D237" s="4"/>
      <c r="E237" s="4"/>
      <c r="F237" s="4"/>
      <c r="G237" s="4"/>
      <c r="H237" s="4"/>
      <c r="I237" s="4"/>
      <c r="J237" s="4"/>
      <c r="K237" s="4"/>
      <c r="L237" s="4"/>
      <c r="M237" s="3">
        <f t="shared" si="22"/>
        <v>0</v>
      </c>
      <c r="N237" s="1">
        <f t="shared" si="23"/>
        <v>0</v>
      </c>
      <c r="O237" s="19" t="e">
        <f t="shared" si="21"/>
        <v>#REF!</v>
      </c>
      <c r="P237" s="33"/>
    </row>
    <row r="238" spans="1:16" ht="13.9" hidden="1" thickTop="1" thickBot="1" x14ac:dyDescent="0.45">
      <c r="A238" s="64" t="e">
        <f t="shared" si="20"/>
        <v>#REF!</v>
      </c>
      <c r="B238" s="67"/>
      <c r="C238" s="6"/>
      <c r="D238" s="4"/>
      <c r="E238" s="4"/>
      <c r="F238" s="4"/>
      <c r="G238" s="4"/>
      <c r="H238" s="4"/>
      <c r="I238" s="4"/>
      <c r="J238" s="4"/>
      <c r="K238" s="4"/>
      <c r="L238" s="4"/>
      <c r="M238" s="3">
        <f t="shared" si="22"/>
        <v>0</v>
      </c>
      <c r="N238" s="1">
        <f t="shared" si="23"/>
        <v>0</v>
      </c>
      <c r="O238" s="19" t="e">
        <f t="shared" si="21"/>
        <v>#REF!</v>
      </c>
      <c r="P238" s="33"/>
    </row>
    <row r="239" spans="1:16" ht="13.9" hidden="1" thickTop="1" thickBot="1" x14ac:dyDescent="0.45">
      <c r="A239" s="64" t="e">
        <f t="shared" si="20"/>
        <v>#REF!</v>
      </c>
      <c r="B239" s="67"/>
      <c r="C239" s="6"/>
      <c r="D239" s="4"/>
      <c r="E239" s="4"/>
      <c r="F239" s="4"/>
      <c r="G239" s="4"/>
      <c r="H239" s="4"/>
      <c r="I239" s="4"/>
      <c r="J239" s="4"/>
      <c r="K239" s="4"/>
      <c r="L239" s="4"/>
      <c r="M239" s="3">
        <f t="shared" si="22"/>
        <v>0</v>
      </c>
      <c r="N239" s="1">
        <f t="shared" si="23"/>
        <v>0</v>
      </c>
      <c r="O239" s="19" t="e">
        <f t="shared" si="21"/>
        <v>#REF!</v>
      </c>
      <c r="P239" s="33"/>
    </row>
    <row r="240" spans="1:16" ht="13.9" hidden="1" thickTop="1" thickBot="1" x14ac:dyDescent="0.45">
      <c r="A240" s="64" t="e">
        <f t="shared" si="20"/>
        <v>#REF!</v>
      </c>
      <c r="B240" s="67"/>
      <c r="C240" s="6"/>
      <c r="D240" s="4"/>
      <c r="E240" s="4"/>
      <c r="F240" s="4"/>
      <c r="G240" s="4"/>
      <c r="H240" s="4"/>
      <c r="I240" s="4"/>
      <c r="J240" s="4"/>
      <c r="K240" s="4"/>
      <c r="L240" s="4"/>
      <c r="M240" s="3">
        <f t="shared" si="22"/>
        <v>0</v>
      </c>
      <c r="N240" s="1">
        <f t="shared" si="23"/>
        <v>0</v>
      </c>
      <c r="O240" s="19" t="e">
        <f t="shared" si="21"/>
        <v>#REF!</v>
      </c>
      <c r="P240" s="33"/>
    </row>
    <row r="241" spans="1:16" ht="13.9" hidden="1" thickTop="1" thickBot="1" x14ac:dyDescent="0.45">
      <c r="A241" s="64" t="e">
        <f t="shared" si="20"/>
        <v>#REF!</v>
      </c>
      <c r="B241" s="67"/>
      <c r="C241" s="6"/>
      <c r="D241" s="4"/>
      <c r="E241" s="4"/>
      <c r="F241" s="4"/>
      <c r="G241" s="4"/>
      <c r="H241" s="4"/>
      <c r="I241" s="4"/>
      <c r="J241" s="4"/>
      <c r="K241" s="4"/>
      <c r="L241" s="4"/>
      <c r="M241" s="3">
        <f t="shared" si="22"/>
        <v>0</v>
      </c>
      <c r="N241" s="1">
        <f t="shared" si="23"/>
        <v>0</v>
      </c>
      <c r="O241" s="19" t="e">
        <f t="shared" si="21"/>
        <v>#REF!</v>
      </c>
      <c r="P241" s="33"/>
    </row>
    <row r="242" spans="1:16" ht="13.9" hidden="1" thickTop="1" thickBot="1" x14ac:dyDescent="0.45">
      <c r="A242" s="64" t="e">
        <f t="shared" si="20"/>
        <v>#REF!</v>
      </c>
      <c r="B242" s="67"/>
      <c r="C242" s="6"/>
      <c r="D242" s="4"/>
      <c r="E242" s="4"/>
      <c r="F242" s="4"/>
      <c r="G242" s="4"/>
      <c r="H242" s="4"/>
      <c r="I242" s="4"/>
      <c r="J242" s="4"/>
      <c r="K242" s="4"/>
      <c r="L242" s="4"/>
      <c r="M242" s="3">
        <f t="shared" si="22"/>
        <v>0</v>
      </c>
      <c r="N242" s="1">
        <f t="shared" si="23"/>
        <v>0</v>
      </c>
      <c r="O242" s="19" t="e">
        <f t="shared" si="21"/>
        <v>#REF!</v>
      </c>
      <c r="P242" s="33"/>
    </row>
    <row r="243" spans="1:16" ht="13.9" hidden="1" thickTop="1" thickBot="1" x14ac:dyDescent="0.45">
      <c r="A243" s="64" t="e">
        <f t="shared" si="20"/>
        <v>#REF!</v>
      </c>
      <c r="B243" s="67"/>
      <c r="C243" s="6"/>
      <c r="D243" s="4"/>
      <c r="E243" s="4"/>
      <c r="F243" s="4"/>
      <c r="G243" s="4"/>
      <c r="H243" s="4"/>
      <c r="I243" s="4"/>
      <c r="J243" s="4"/>
      <c r="K243" s="4"/>
      <c r="L243" s="4"/>
      <c r="M243" s="3">
        <f t="shared" si="22"/>
        <v>0</v>
      </c>
      <c r="N243" s="1">
        <f t="shared" si="23"/>
        <v>0</v>
      </c>
      <c r="O243" s="19" t="e">
        <f t="shared" si="21"/>
        <v>#REF!</v>
      </c>
      <c r="P243" s="33"/>
    </row>
    <row r="244" spans="1:16" ht="13.9" hidden="1" thickTop="1" thickBot="1" x14ac:dyDescent="0.45">
      <c r="A244" s="64" t="e">
        <f t="shared" si="20"/>
        <v>#REF!</v>
      </c>
      <c r="B244" s="67"/>
      <c r="C244" s="6"/>
      <c r="D244" s="4"/>
      <c r="E244" s="4"/>
      <c r="F244" s="4"/>
      <c r="G244" s="4"/>
      <c r="H244" s="4"/>
      <c r="I244" s="4"/>
      <c r="J244" s="4"/>
      <c r="K244" s="4"/>
      <c r="L244" s="4"/>
      <c r="M244" s="3">
        <f t="shared" ref="M244:M275" si="24">SUM(C244:L244)</f>
        <v>0</v>
      </c>
      <c r="N244" s="1">
        <f t="shared" ref="N244:N275" si="25">B244</f>
        <v>0</v>
      </c>
      <c r="O244" s="19" t="e">
        <f t="shared" si="21"/>
        <v>#REF!</v>
      </c>
      <c r="P244" s="33"/>
    </row>
    <row r="245" spans="1:16" ht="13.9" hidden="1" thickTop="1" thickBot="1" x14ac:dyDescent="0.45">
      <c r="A245" s="64" t="e">
        <f t="shared" si="20"/>
        <v>#REF!</v>
      </c>
      <c r="B245" s="67"/>
      <c r="C245" s="6"/>
      <c r="D245" s="4"/>
      <c r="E245" s="4"/>
      <c r="F245" s="4"/>
      <c r="G245" s="4"/>
      <c r="H245" s="4"/>
      <c r="I245" s="4"/>
      <c r="J245" s="4"/>
      <c r="K245" s="4"/>
      <c r="L245" s="4"/>
      <c r="M245" s="3">
        <f t="shared" si="24"/>
        <v>0</v>
      </c>
      <c r="N245" s="1">
        <f t="shared" si="25"/>
        <v>0</v>
      </c>
      <c r="O245" s="19" t="e">
        <f t="shared" si="21"/>
        <v>#REF!</v>
      </c>
      <c r="P245" s="33"/>
    </row>
    <row r="246" spans="1:16" ht="13.9" hidden="1" thickTop="1" thickBot="1" x14ac:dyDescent="0.45">
      <c r="A246" s="64" t="e">
        <f t="shared" si="20"/>
        <v>#REF!</v>
      </c>
      <c r="B246" s="67"/>
      <c r="C246" s="6"/>
      <c r="D246" s="4"/>
      <c r="E246" s="4"/>
      <c r="F246" s="4"/>
      <c r="G246" s="4"/>
      <c r="H246" s="4"/>
      <c r="I246" s="4"/>
      <c r="J246" s="4"/>
      <c r="K246" s="4"/>
      <c r="L246" s="4"/>
      <c r="M246" s="3">
        <f t="shared" si="24"/>
        <v>0</v>
      </c>
      <c r="N246" s="1">
        <f t="shared" si="25"/>
        <v>0</v>
      </c>
      <c r="O246" s="19" t="e">
        <f t="shared" si="21"/>
        <v>#REF!</v>
      </c>
      <c r="P246" s="33"/>
    </row>
    <row r="247" spans="1:16" ht="13.9" hidden="1" thickTop="1" thickBot="1" x14ac:dyDescent="0.45">
      <c r="A247" s="64" t="e">
        <f t="shared" si="20"/>
        <v>#REF!</v>
      </c>
      <c r="B247" s="67"/>
      <c r="C247" s="6"/>
      <c r="D247" s="4"/>
      <c r="E247" s="4"/>
      <c r="F247" s="4"/>
      <c r="G247" s="4"/>
      <c r="H247" s="4"/>
      <c r="I247" s="4"/>
      <c r="J247" s="4"/>
      <c r="K247" s="4"/>
      <c r="L247" s="4"/>
      <c r="M247" s="3">
        <f t="shared" si="24"/>
        <v>0</v>
      </c>
      <c r="N247" s="1">
        <f t="shared" si="25"/>
        <v>0</v>
      </c>
      <c r="O247" s="19" t="e">
        <f t="shared" si="21"/>
        <v>#REF!</v>
      </c>
      <c r="P247" s="33"/>
    </row>
    <row r="248" spans="1:16" ht="13.9" hidden="1" thickTop="1" thickBot="1" x14ac:dyDescent="0.45">
      <c r="A248" s="64" t="e">
        <f t="shared" si="20"/>
        <v>#REF!</v>
      </c>
      <c r="B248" s="67"/>
      <c r="C248" s="6"/>
      <c r="D248" s="4"/>
      <c r="E248" s="4"/>
      <c r="F248" s="4"/>
      <c r="G248" s="4"/>
      <c r="H248" s="4"/>
      <c r="I248" s="4"/>
      <c r="J248" s="4"/>
      <c r="K248" s="4"/>
      <c r="L248" s="4"/>
      <c r="M248" s="3">
        <f t="shared" si="24"/>
        <v>0</v>
      </c>
      <c r="N248" s="1">
        <f t="shared" si="25"/>
        <v>0</v>
      </c>
      <c r="O248" s="19" t="e">
        <f t="shared" si="21"/>
        <v>#REF!</v>
      </c>
      <c r="P248" s="33"/>
    </row>
    <row r="249" spans="1:16" ht="13.9" hidden="1" thickTop="1" thickBot="1" x14ac:dyDescent="0.45">
      <c r="A249" s="64" t="e">
        <f t="shared" si="20"/>
        <v>#REF!</v>
      </c>
      <c r="B249" s="67"/>
      <c r="C249" s="6"/>
      <c r="D249" s="4"/>
      <c r="E249" s="4"/>
      <c r="F249" s="4"/>
      <c r="G249" s="4"/>
      <c r="H249" s="4"/>
      <c r="I249" s="4"/>
      <c r="J249" s="4"/>
      <c r="K249" s="4"/>
      <c r="L249" s="4"/>
      <c r="M249" s="3">
        <f t="shared" si="24"/>
        <v>0</v>
      </c>
      <c r="N249" s="1">
        <f t="shared" si="25"/>
        <v>0</v>
      </c>
      <c r="O249" s="19" t="e">
        <f t="shared" si="21"/>
        <v>#REF!</v>
      </c>
      <c r="P249" s="33"/>
    </row>
    <row r="250" spans="1:16" ht="13.9" hidden="1" thickTop="1" thickBot="1" x14ac:dyDescent="0.45">
      <c r="A250" s="64" t="e">
        <f t="shared" si="20"/>
        <v>#REF!</v>
      </c>
      <c r="B250" s="67"/>
      <c r="C250" s="6"/>
      <c r="D250" s="4"/>
      <c r="E250" s="4"/>
      <c r="F250" s="4"/>
      <c r="G250" s="4"/>
      <c r="H250" s="4"/>
      <c r="I250" s="4"/>
      <c r="J250" s="4"/>
      <c r="K250" s="4"/>
      <c r="L250" s="4"/>
      <c r="M250" s="3">
        <f t="shared" si="24"/>
        <v>0</v>
      </c>
      <c r="N250" s="1">
        <f t="shared" si="25"/>
        <v>0</v>
      </c>
      <c r="O250" s="19" t="e">
        <f t="shared" si="21"/>
        <v>#REF!</v>
      </c>
      <c r="P250" s="33"/>
    </row>
    <row r="251" spans="1:16" ht="13.9" hidden="1" thickTop="1" thickBot="1" x14ac:dyDescent="0.45">
      <c r="A251" s="64" t="e">
        <f t="shared" si="20"/>
        <v>#REF!</v>
      </c>
      <c r="B251" s="67"/>
      <c r="C251" s="6"/>
      <c r="D251" s="4"/>
      <c r="E251" s="4"/>
      <c r="F251" s="4"/>
      <c r="G251" s="4"/>
      <c r="H251" s="4"/>
      <c r="I251" s="4"/>
      <c r="J251" s="4"/>
      <c r="K251" s="4"/>
      <c r="L251" s="4"/>
      <c r="M251" s="3">
        <f t="shared" si="24"/>
        <v>0</v>
      </c>
      <c r="N251" s="1">
        <f t="shared" si="25"/>
        <v>0</v>
      </c>
      <c r="O251" s="19" t="e">
        <f t="shared" si="21"/>
        <v>#REF!</v>
      </c>
      <c r="P251" s="33"/>
    </row>
    <row r="252" spans="1:16" ht="13.9" hidden="1" thickTop="1" thickBot="1" x14ac:dyDescent="0.45">
      <c r="A252" s="64" t="e">
        <f t="shared" si="20"/>
        <v>#REF!</v>
      </c>
      <c r="B252" s="67"/>
      <c r="C252" s="6"/>
      <c r="D252" s="4"/>
      <c r="E252" s="4"/>
      <c r="F252" s="4"/>
      <c r="G252" s="4"/>
      <c r="H252" s="4"/>
      <c r="I252" s="4"/>
      <c r="J252" s="4"/>
      <c r="K252" s="4"/>
      <c r="L252" s="4"/>
      <c r="M252" s="3">
        <f t="shared" si="24"/>
        <v>0</v>
      </c>
      <c r="N252" s="1">
        <f t="shared" si="25"/>
        <v>0</v>
      </c>
      <c r="O252" s="19" t="e">
        <f t="shared" si="21"/>
        <v>#REF!</v>
      </c>
      <c r="P252" s="33"/>
    </row>
    <row r="253" spans="1:16" ht="13.9" hidden="1" thickTop="1" thickBot="1" x14ac:dyDescent="0.45">
      <c r="A253" s="64" t="e">
        <f t="shared" si="20"/>
        <v>#REF!</v>
      </c>
      <c r="B253" s="67"/>
      <c r="C253" s="6"/>
      <c r="D253" s="4"/>
      <c r="E253" s="4"/>
      <c r="F253" s="4"/>
      <c r="G253" s="4"/>
      <c r="H253" s="4"/>
      <c r="I253" s="4"/>
      <c r="J253" s="4"/>
      <c r="K253" s="4"/>
      <c r="L253" s="4"/>
      <c r="M253" s="3">
        <f t="shared" si="24"/>
        <v>0</v>
      </c>
      <c r="N253" s="1">
        <f t="shared" si="25"/>
        <v>0</v>
      </c>
      <c r="O253" s="19" t="e">
        <f t="shared" si="21"/>
        <v>#REF!</v>
      </c>
      <c r="P253" s="33"/>
    </row>
    <row r="254" spans="1:16" ht="13.9" hidden="1" thickTop="1" thickBot="1" x14ac:dyDescent="0.45">
      <c r="A254" s="64" t="e">
        <f t="shared" si="20"/>
        <v>#REF!</v>
      </c>
      <c r="B254" s="67"/>
      <c r="C254" s="6"/>
      <c r="D254" s="4"/>
      <c r="E254" s="4"/>
      <c r="F254" s="4"/>
      <c r="G254" s="4"/>
      <c r="H254" s="4"/>
      <c r="I254" s="4"/>
      <c r="J254" s="4"/>
      <c r="K254" s="4"/>
      <c r="L254" s="4"/>
      <c r="M254" s="3">
        <f t="shared" si="24"/>
        <v>0</v>
      </c>
      <c r="N254" s="1">
        <f t="shared" si="25"/>
        <v>0</v>
      </c>
      <c r="O254" s="19" t="e">
        <f t="shared" si="21"/>
        <v>#REF!</v>
      </c>
      <c r="P254" s="33"/>
    </row>
    <row r="255" spans="1:16" ht="13.9" hidden="1" thickTop="1" thickBot="1" x14ac:dyDescent="0.45">
      <c r="A255" s="64" t="e">
        <f t="shared" si="20"/>
        <v>#REF!</v>
      </c>
      <c r="B255" s="67"/>
      <c r="C255" s="6"/>
      <c r="D255" s="4"/>
      <c r="E255" s="4"/>
      <c r="F255" s="4"/>
      <c r="G255" s="4"/>
      <c r="H255" s="4"/>
      <c r="I255" s="4"/>
      <c r="J255" s="4"/>
      <c r="K255" s="4"/>
      <c r="L255" s="4"/>
      <c r="M255" s="3">
        <f t="shared" si="24"/>
        <v>0</v>
      </c>
      <c r="N255" s="1">
        <f t="shared" si="25"/>
        <v>0</v>
      </c>
      <c r="O255" s="19" t="e">
        <f t="shared" si="21"/>
        <v>#REF!</v>
      </c>
      <c r="P255" s="33"/>
    </row>
    <row r="256" spans="1:16" ht="13.9" hidden="1" thickTop="1" thickBot="1" x14ac:dyDescent="0.45">
      <c r="A256" s="64" t="e">
        <f t="shared" si="20"/>
        <v>#REF!</v>
      </c>
      <c r="B256" s="67"/>
      <c r="C256" s="6"/>
      <c r="D256" s="4"/>
      <c r="E256" s="4"/>
      <c r="F256" s="4"/>
      <c r="G256" s="4"/>
      <c r="H256" s="4"/>
      <c r="I256" s="4"/>
      <c r="J256" s="4"/>
      <c r="K256" s="4"/>
      <c r="L256" s="4"/>
      <c r="M256" s="3">
        <f t="shared" si="24"/>
        <v>0</v>
      </c>
      <c r="N256" s="1">
        <f t="shared" si="25"/>
        <v>0</v>
      </c>
      <c r="O256" s="19" t="e">
        <f t="shared" si="21"/>
        <v>#REF!</v>
      </c>
      <c r="P256" s="33"/>
    </row>
    <row r="257" spans="1:16" ht="13.9" hidden="1" thickTop="1" thickBot="1" x14ac:dyDescent="0.45">
      <c r="A257" s="64" t="e">
        <f t="shared" si="20"/>
        <v>#REF!</v>
      </c>
      <c r="B257" s="67"/>
      <c r="C257" s="6"/>
      <c r="D257" s="4"/>
      <c r="E257" s="4"/>
      <c r="F257" s="4"/>
      <c r="G257" s="4"/>
      <c r="H257" s="4"/>
      <c r="I257" s="4"/>
      <c r="J257" s="4"/>
      <c r="K257" s="4"/>
      <c r="L257" s="4"/>
      <c r="M257" s="3">
        <f t="shared" si="24"/>
        <v>0</v>
      </c>
      <c r="N257" s="1">
        <f t="shared" si="25"/>
        <v>0</v>
      </c>
      <c r="O257" s="19" t="e">
        <f t="shared" si="21"/>
        <v>#REF!</v>
      </c>
      <c r="P257" s="33"/>
    </row>
    <row r="258" spans="1:16" ht="13.9" hidden="1" thickTop="1" thickBot="1" x14ac:dyDescent="0.45">
      <c r="A258" s="64" t="e">
        <f t="shared" si="20"/>
        <v>#REF!</v>
      </c>
      <c r="B258" s="67"/>
      <c r="C258" s="6"/>
      <c r="D258" s="4"/>
      <c r="E258" s="4"/>
      <c r="F258" s="4"/>
      <c r="G258" s="4"/>
      <c r="H258" s="4"/>
      <c r="I258" s="4"/>
      <c r="J258" s="4"/>
      <c r="K258" s="4"/>
      <c r="L258" s="4"/>
      <c r="M258" s="3">
        <f t="shared" si="24"/>
        <v>0</v>
      </c>
      <c r="N258" s="1">
        <f t="shared" si="25"/>
        <v>0</v>
      </c>
      <c r="O258" s="19" t="e">
        <f t="shared" si="21"/>
        <v>#REF!</v>
      </c>
      <c r="P258" s="33"/>
    </row>
    <row r="259" spans="1:16" ht="13.9" hidden="1" thickTop="1" thickBot="1" x14ac:dyDescent="0.45">
      <c r="A259" s="64" t="e">
        <f t="shared" si="20"/>
        <v>#REF!</v>
      </c>
      <c r="B259" s="67"/>
      <c r="C259" s="6"/>
      <c r="D259" s="4"/>
      <c r="E259" s="4"/>
      <c r="F259" s="4"/>
      <c r="G259" s="4"/>
      <c r="H259" s="4"/>
      <c r="I259" s="4"/>
      <c r="J259" s="4"/>
      <c r="K259" s="4"/>
      <c r="L259" s="4"/>
      <c r="M259" s="3">
        <f t="shared" si="24"/>
        <v>0</v>
      </c>
      <c r="N259" s="1">
        <f t="shared" si="25"/>
        <v>0</v>
      </c>
      <c r="O259" s="19" t="e">
        <f t="shared" si="21"/>
        <v>#REF!</v>
      </c>
      <c r="P259" s="33"/>
    </row>
    <row r="260" spans="1:16" ht="13.9" hidden="1" thickTop="1" thickBot="1" x14ac:dyDescent="0.45">
      <c r="A260" s="64" t="e">
        <f t="shared" si="20"/>
        <v>#REF!</v>
      </c>
      <c r="B260" s="67"/>
      <c r="C260" s="6"/>
      <c r="D260" s="4"/>
      <c r="E260" s="4"/>
      <c r="F260" s="4"/>
      <c r="G260" s="4"/>
      <c r="H260" s="4"/>
      <c r="I260" s="4"/>
      <c r="J260" s="4"/>
      <c r="K260" s="4"/>
      <c r="L260" s="4"/>
      <c r="M260" s="3">
        <f t="shared" si="24"/>
        <v>0</v>
      </c>
      <c r="N260" s="1">
        <f t="shared" si="25"/>
        <v>0</v>
      </c>
      <c r="O260" s="19" t="e">
        <f t="shared" si="21"/>
        <v>#REF!</v>
      </c>
      <c r="P260" s="33"/>
    </row>
    <row r="261" spans="1:16" ht="13.9" hidden="1" thickTop="1" thickBot="1" x14ac:dyDescent="0.45">
      <c r="A261" s="64" t="e">
        <f t="shared" si="20"/>
        <v>#REF!</v>
      </c>
      <c r="B261" s="67"/>
      <c r="C261" s="6"/>
      <c r="D261" s="4"/>
      <c r="E261" s="4"/>
      <c r="F261" s="4"/>
      <c r="G261" s="4"/>
      <c r="H261" s="4"/>
      <c r="I261" s="4"/>
      <c r="J261" s="4"/>
      <c r="K261" s="4"/>
      <c r="L261" s="4"/>
      <c r="M261" s="3">
        <f t="shared" si="24"/>
        <v>0</v>
      </c>
      <c r="N261" s="1">
        <f t="shared" si="25"/>
        <v>0</v>
      </c>
      <c r="O261" s="19" t="e">
        <f t="shared" si="21"/>
        <v>#REF!</v>
      </c>
      <c r="P261" s="33"/>
    </row>
    <row r="262" spans="1:16" ht="13.9" hidden="1" thickTop="1" thickBot="1" x14ac:dyDescent="0.45">
      <c r="A262" s="64" t="e">
        <f t="shared" si="20"/>
        <v>#REF!</v>
      </c>
      <c r="B262" s="67"/>
      <c r="C262" s="6"/>
      <c r="D262" s="4"/>
      <c r="E262" s="4"/>
      <c r="F262" s="4"/>
      <c r="G262" s="4"/>
      <c r="H262" s="4"/>
      <c r="I262" s="4"/>
      <c r="J262" s="4"/>
      <c r="K262" s="4"/>
      <c r="L262" s="4"/>
      <c r="M262" s="3">
        <f t="shared" si="24"/>
        <v>0</v>
      </c>
      <c r="N262" s="1">
        <f t="shared" si="25"/>
        <v>0</v>
      </c>
      <c r="O262" s="19" t="e">
        <f t="shared" si="21"/>
        <v>#REF!</v>
      </c>
      <c r="P262" s="33"/>
    </row>
    <row r="263" spans="1:16" ht="13.9" hidden="1" thickTop="1" thickBot="1" x14ac:dyDescent="0.45">
      <c r="A263" s="64" t="e">
        <f t="shared" si="20"/>
        <v>#REF!</v>
      </c>
      <c r="B263" s="67"/>
      <c r="C263" s="6"/>
      <c r="D263" s="4"/>
      <c r="E263" s="4"/>
      <c r="F263" s="4"/>
      <c r="G263" s="4"/>
      <c r="H263" s="4"/>
      <c r="I263" s="4"/>
      <c r="J263" s="4"/>
      <c r="K263" s="4"/>
      <c r="L263" s="4"/>
      <c r="M263" s="3">
        <f t="shared" si="24"/>
        <v>0</v>
      </c>
      <c r="N263" s="1">
        <f t="shared" si="25"/>
        <v>0</v>
      </c>
      <c r="O263" s="19" t="e">
        <f t="shared" si="21"/>
        <v>#REF!</v>
      </c>
      <c r="P263" s="33"/>
    </row>
    <row r="264" spans="1:16" ht="13.9" hidden="1" thickTop="1" thickBot="1" x14ac:dyDescent="0.45">
      <c r="A264" s="64" t="e">
        <f t="shared" si="20"/>
        <v>#REF!</v>
      </c>
      <c r="B264" s="67"/>
      <c r="C264" s="6"/>
      <c r="D264" s="4"/>
      <c r="E264" s="4"/>
      <c r="F264" s="4"/>
      <c r="G264" s="4"/>
      <c r="H264" s="4"/>
      <c r="I264" s="4"/>
      <c r="J264" s="4"/>
      <c r="K264" s="4"/>
      <c r="L264" s="4"/>
      <c r="M264" s="3">
        <f t="shared" si="24"/>
        <v>0</v>
      </c>
      <c r="N264" s="1">
        <f t="shared" si="25"/>
        <v>0</v>
      </c>
      <c r="O264" s="19" t="e">
        <f t="shared" si="21"/>
        <v>#REF!</v>
      </c>
      <c r="P264" s="33"/>
    </row>
    <row r="265" spans="1:16" ht="13.9" hidden="1" thickTop="1" thickBot="1" x14ac:dyDescent="0.45">
      <c r="A265" s="64" t="e">
        <f t="shared" si="20"/>
        <v>#REF!</v>
      </c>
      <c r="B265" s="67"/>
      <c r="C265" s="6"/>
      <c r="D265" s="4"/>
      <c r="E265" s="4"/>
      <c r="F265" s="4"/>
      <c r="G265" s="4"/>
      <c r="H265" s="4"/>
      <c r="I265" s="4"/>
      <c r="J265" s="4"/>
      <c r="K265" s="4"/>
      <c r="L265" s="4"/>
      <c r="M265" s="3">
        <f t="shared" si="24"/>
        <v>0</v>
      </c>
      <c r="N265" s="1">
        <f t="shared" si="25"/>
        <v>0</v>
      </c>
      <c r="O265" s="19" t="e">
        <f t="shared" si="21"/>
        <v>#REF!</v>
      </c>
      <c r="P265" s="33"/>
    </row>
    <row r="266" spans="1:16" ht="13.9" hidden="1" thickTop="1" thickBot="1" x14ac:dyDescent="0.45">
      <c r="A266" s="64" t="e">
        <f t="shared" si="20"/>
        <v>#REF!</v>
      </c>
      <c r="B266" s="67"/>
      <c r="C266" s="6"/>
      <c r="D266" s="4"/>
      <c r="E266" s="4"/>
      <c r="F266" s="4"/>
      <c r="G266" s="4"/>
      <c r="H266" s="4"/>
      <c r="I266" s="4"/>
      <c r="J266" s="4"/>
      <c r="K266" s="4"/>
      <c r="L266" s="4"/>
      <c r="M266" s="3">
        <f t="shared" si="24"/>
        <v>0</v>
      </c>
      <c r="N266" s="1">
        <f t="shared" si="25"/>
        <v>0</v>
      </c>
      <c r="O266" s="19" t="e">
        <f t="shared" si="21"/>
        <v>#REF!</v>
      </c>
      <c r="P266" s="33"/>
    </row>
    <row r="267" spans="1:16" ht="13.9" hidden="1" thickTop="1" thickBot="1" x14ac:dyDescent="0.45">
      <c r="A267" s="64" t="e">
        <f t="shared" si="20"/>
        <v>#REF!</v>
      </c>
      <c r="B267" s="67"/>
      <c r="C267" s="6"/>
      <c r="D267" s="4"/>
      <c r="E267" s="4"/>
      <c r="F267" s="4"/>
      <c r="G267" s="4"/>
      <c r="H267" s="4"/>
      <c r="I267" s="4"/>
      <c r="J267" s="4"/>
      <c r="K267" s="4"/>
      <c r="L267" s="4"/>
      <c r="M267" s="3">
        <f t="shared" si="24"/>
        <v>0</v>
      </c>
      <c r="N267" s="1">
        <f t="shared" si="25"/>
        <v>0</v>
      </c>
      <c r="O267" s="19" t="e">
        <f t="shared" si="21"/>
        <v>#REF!</v>
      </c>
      <c r="P267" s="33"/>
    </row>
    <row r="268" spans="1:16" ht="13.9" hidden="1" thickTop="1" thickBot="1" x14ac:dyDescent="0.45">
      <c r="A268" s="64" t="e">
        <f t="shared" si="20"/>
        <v>#REF!</v>
      </c>
      <c r="B268" s="67"/>
      <c r="C268" s="6"/>
      <c r="D268" s="4"/>
      <c r="E268" s="4"/>
      <c r="F268" s="4"/>
      <c r="G268" s="4"/>
      <c r="H268" s="4"/>
      <c r="I268" s="4"/>
      <c r="J268" s="4"/>
      <c r="K268" s="4"/>
      <c r="L268" s="4"/>
      <c r="M268" s="3">
        <f t="shared" si="24"/>
        <v>0</v>
      </c>
      <c r="N268" s="1">
        <f t="shared" si="25"/>
        <v>0</v>
      </c>
      <c r="O268" s="19" t="e">
        <f t="shared" si="21"/>
        <v>#REF!</v>
      </c>
      <c r="P268" s="33"/>
    </row>
    <row r="269" spans="1:16" ht="13.9" hidden="1" thickTop="1" thickBot="1" x14ac:dyDescent="0.45">
      <c r="A269" s="64" t="e">
        <f t="shared" ref="A269:A275" si="26">A268+1</f>
        <v>#REF!</v>
      </c>
      <c r="B269" s="67"/>
      <c r="C269" s="6"/>
      <c r="D269" s="4"/>
      <c r="E269" s="4"/>
      <c r="F269" s="4"/>
      <c r="G269" s="4"/>
      <c r="H269" s="4"/>
      <c r="I269" s="4"/>
      <c r="J269" s="4"/>
      <c r="K269" s="4"/>
      <c r="L269" s="4"/>
      <c r="M269" s="3">
        <f t="shared" si="24"/>
        <v>0</v>
      </c>
      <c r="N269" s="1">
        <f t="shared" si="25"/>
        <v>0</v>
      </c>
      <c r="O269" s="19" t="e">
        <f t="shared" si="21"/>
        <v>#REF!</v>
      </c>
      <c r="P269" s="33"/>
    </row>
    <row r="270" spans="1:16" ht="13.9" hidden="1" thickTop="1" thickBot="1" x14ac:dyDescent="0.45">
      <c r="A270" s="64" t="e">
        <f t="shared" si="26"/>
        <v>#REF!</v>
      </c>
      <c r="B270" s="67"/>
      <c r="C270" s="6"/>
      <c r="D270" s="4"/>
      <c r="E270" s="4"/>
      <c r="F270" s="4"/>
      <c r="G270" s="4"/>
      <c r="H270" s="4"/>
      <c r="I270" s="4"/>
      <c r="J270" s="4"/>
      <c r="K270" s="4"/>
      <c r="L270" s="4"/>
      <c r="M270" s="3">
        <f t="shared" si="24"/>
        <v>0</v>
      </c>
      <c r="N270" s="1">
        <f t="shared" si="25"/>
        <v>0</v>
      </c>
      <c r="O270" s="19" t="e">
        <f t="shared" ref="O270:O275" si="27">O269-M270+N270</f>
        <v>#REF!</v>
      </c>
      <c r="P270" s="33"/>
    </row>
    <row r="271" spans="1:16" ht="13.9" hidden="1" thickTop="1" thickBot="1" x14ac:dyDescent="0.45">
      <c r="A271" s="64" t="e">
        <f t="shared" si="26"/>
        <v>#REF!</v>
      </c>
      <c r="B271" s="67"/>
      <c r="C271" s="6"/>
      <c r="D271" s="4"/>
      <c r="E271" s="4"/>
      <c r="F271" s="4"/>
      <c r="G271" s="4"/>
      <c r="H271" s="4"/>
      <c r="I271" s="4"/>
      <c r="J271" s="4"/>
      <c r="K271" s="4"/>
      <c r="L271" s="4"/>
      <c r="M271" s="3">
        <f t="shared" si="24"/>
        <v>0</v>
      </c>
      <c r="N271" s="1">
        <f t="shared" si="25"/>
        <v>0</v>
      </c>
      <c r="O271" s="19" t="e">
        <f t="shared" si="27"/>
        <v>#REF!</v>
      </c>
      <c r="P271" s="33"/>
    </row>
    <row r="272" spans="1:16" ht="13.9" hidden="1" thickTop="1" thickBot="1" x14ac:dyDescent="0.45">
      <c r="A272" s="64" t="e">
        <f t="shared" si="26"/>
        <v>#REF!</v>
      </c>
      <c r="B272" s="67"/>
      <c r="C272" s="6"/>
      <c r="D272" s="4"/>
      <c r="E272" s="4"/>
      <c r="F272" s="4"/>
      <c r="G272" s="4"/>
      <c r="H272" s="4"/>
      <c r="I272" s="4"/>
      <c r="J272" s="4"/>
      <c r="K272" s="4"/>
      <c r="L272" s="4"/>
      <c r="M272" s="3">
        <f t="shared" si="24"/>
        <v>0</v>
      </c>
      <c r="N272" s="1">
        <f t="shared" si="25"/>
        <v>0</v>
      </c>
      <c r="O272" s="19" t="e">
        <f t="shared" si="27"/>
        <v>#REF!</v>
      </c>
      <c r="P272" s="33"/>
    </row>
    <row r="273" spans="1:16" ht="13.9" hidden="1" thickTop="1" thickBot="1" x14ac:dyDescent="0.45">
      <c r="A273" s="64" t="e">
        <f t="shared" si="26"/>
        <v>#REF!</v>
      </c>
      <c r="B273" s="67"/>
      <c r="C273" s="6"/>
      <c r="D273" s="4"/>
      <c r="E273" s="4"/>
      <c r="F273" s="4"/>
      <c r="G273" s="4"/>
      <c r="H273" s="4"/>
      <c r="I273" s="4"/>
      <c r="J273" s="4"/>
      <c r="K273" s="4"/>
      <c r="L273" s="4"/>
      <c r="M273" s="3">
        <f t="shared" si="24"/>
        <v>0</v>
      </c>
      <c r="N273" s="1">
        <f t="shared" si="25"/>
        <v>0</v>
      </c>
      <c r="O273" s="19" t="e">
        <f t="shared" si="27"/>
        <v>#REF!</v>
      </c>
      <c r="P273" s="33"/>
    </row>
    <row r="274" spans="1:16" ht="13.9" hidden="1" thickTop="1" thickBot="1" x14ac:dyDescent="0.45">
      <c r="A274" s="64" t="e">
        <f t="shared" si="26"/>
        <v>#REF!</v>
      </c>
      <c r="B274" s="67"/>
      <c r="C274" s="6"/>
      <c r="D274" s="4"/>
      <c r="E274" s="4"/>
      <c r="F274" s="4"/>
      <c r="G274" s="4"/>
      <c r="H274" s="4"/>
      <c r="I274" s="4"/>
      <c r="J274" s="4"/>
      <c r="K274" s="4"/>
      <c r="L274" s="4"/>
      <c r="M274" s="3">
        <f t="shared" si="24"/>
        <v>0</v>
      </c>
      <c r="N274" s="1">
        <f t="shared" si="25"/>
        <v>0</v>
      </c>
      <c r="O274" s="19" t="e">
        <f t="shared" si="27"/>
        <v>#REF!</v>
      </c>
      <c r="P274" s="33"/>
    </row>
    <row r="275" spans="1:16" ht="13.9" hidden="1" thickTop="1" thickBot="1" x14ac:dyDescent="0.45">
      <c r="A275" s="64" t="e">
        <f t="shared" si="26"/>
        <v>#REF!</v>
      </c>
      <c r="B275" s="67"/>
      <c r="C275" s="6"/>
      <c r="D275" s="4"/>
      <c r="E275" s="4"/>
      <c r="F275" s="4"/>
      <c r="G275" s="4"/>
      <c r="H275" s="4"/>
      <c r="I275" s="4"/>
      <c r="J275" s="4"/>
      <c r="K275" s="4"/>
      <c r="L275" s="4"/>
      <c r="M275" s="3">
        <f t="shared" si="24"/>
        <v>0</v>
      </c>
      <c r="N275" s="1">
        <f t="shared" si="25"/>
        <v>0</v>
      </c>
      <c r="O275" s="19" t="e">
        <f t="shared" si="27"/>
        <v>#REF!</v>
      </c>
      <c r="P275" s="33" t="s">
        <v>2</v>
      </c>
    </row>
    <row r="276" spans="1:16" ht="13.5" hidden="1" thickTop="1" x14ac:dyDescent="0.4"/>
    <row r="277" spans="1:16" ht="13.5" hidden="1" thickTop="1" x14ac:dyDescent="0.4"/>
  </sheetData>
  <sheetProtection algorithmName="SHA-512" hashValue="plZ96OMWj2zlDq3yjLO+9ch6cqK9c8QP1SYV8AIB/kKJ+Xx9HMnoOs2W4GVD+AvMwpYmZJbZbk7xQhnJf5Oi3g==" saltValue="PqG6hA1fQJx3YvaJhQ5V0w==" spinCount="100000" sheet="1" formatCells="0" selectLockedCells="1"/>
  <mergeCells count="1">
    <mergeCell ref="B12:O12"/>
  </mergeCells>
  <dataValidations count="6">
    <dataValidation type="date" operator="greaterThan" allowBlank="1" showInputMessage="1" showErrorMessage="1" errorTitle="Input Error" error="Value must be a valid date" promptTitle="Simulation Start" prompt="Enter the start date of your simulation here" sqref="A12" xr:uid="{1FA5E46A-06CD-4F9F-8437-6E0E03A4A827}">
      <formula1>41275</formula1>
    </dataValidation>
    <dataValidation type="decimal" allowBlank="1" showInputMessage="1" showErrorMessage="1" errorTitle="Input Error" error="Value must be a valid number" promptTitle="Starting Balance" prompt="Enter your checking account starting balance here - see Student Home&gt;Vendor Selections for amount." sqref="B13" xr:uid="{9FA2E17D-5CBC-4196-BEAF-272DD1B5D287}">
      <formula1>-10000</formula1>
      <formula2>10000</formula2>
    </dataValidation>
    <dataValidation allowBlank="1" showInputMessage="1" showErrorMessage="1" promptTitle="Paychecks" prompt="Enter in your net pay here (after taxes and 401(k) is taken out) " sqref="B20" xr:uid="{B14F6B35-E3D4-4CBD-9C58-9BD11EF9D713}"/>
    <dataValidation allowBlank="1" showInputMessage="1" showErrorMessage="1" promptTitle="Withdrawals, Fees and Transfers" prompt="Enter any withdrawals, bank fees and transfers to savings." sqref="C13:C26" xr:uid="{21BC148F-BE7C-4688-98DB-4AF5B29FB5A9}"/>
    <dataValidation allowBlank="1" showInputMessage="1" showErrorMessage="1" promptTitle="Payments" prompt="Enter payments to vendors on the expected transaction date." sqref="D13:L26" xr:uid="{2F653F83-0F5F-4A22-A409-44033DB54B7F}"/>
    <dataValidation allowBlank="1" showInputMessage="1" showErrorMessage="1" promptTitle="Payday" prompt="Remember that the bank takes one day to process your paycheck and the funds can be used the following day" sqref="B19 B33 B47 B61 B75" xr:uid="{F8D3D74B-A88E-47D9-96D9-C0BDA1A09319}"/>
  </dataValidations>
  <pageMargins left="0.25" right="0.25" top="0.75" bottom="0.75" header="0.3" footer="0.3"/>
  <pageSetup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 Challenge CFS</vt:lpstr>
      <vt:lpstr>Sample Budget from Video</vt:lpstr>
      <vt:lpstr>'Budget Challenge CFS'!Print_Titles</vt:lpstr>
      <vt:lpstr>'Sample Budget from Video'!Print_Titles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Challenge Cash Flow Tool</dc:title>
  <dc:creator>ProperLiving;LLC</dc:creator>
  <cp:keywords>#1 Most Practical Tool for Teaching Personal Finance</cp:keywords>
  <cp:lastModifiedBy>dave .</cp:lastModifiedBy>
  <cp:lastPrinted>2019-01-22T16:49:10Z</cp:lastPrinted>
  <dcterms:created xsi:type="dcterms:W3CDTF">2012-01-24T18:49:34Z</dcterms:created>
  <dcterms:modified xsi:type="dcterms:W3CDTF">2019-04-03T23:47:47Z</dcterms:modified>
</cp:coreProperties>
</file>